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grupoentel.sharepoint.com/sites/GciaFinanzasyControlGestion/RI/Investor_Relations/Investor Relation Press Release/Press Release Archivos de Trabajo/Cierre Trimestral/2026/2Q2026/Entregables/"/>
    </mc:Choice>
  </mc:AlternateContent>
  <xr:revisionPtr revIDLastSave="338" documentId="13_ncr:1_{68D17A37-FB83-45EB-B052-F8EF3ADB5D76}" xr6:coauthVersionLast="47" xr6:coauthVersionMax="47" xr10:uidLastSave="{ECEBF867-B9CF-4C60-834B-9F33602E0994}"/>
  <bookViews>
    <workbookView xWindow="-120" yWindow="-120" windowWidth="29040" windowHeight="15720" xr2:uid="{1FA035E8-B152-4625-8E39-667CC32C452F}"/>
  </bookViews>
  <sheets>
    <sheet name="Cover" sheetId="1" r:id="rId1"/>
    <sheet name="Consolidated Financial Results" sheetId="3" r:id="rId2"/>
    <sheet name="Consolidated Costs" sheetId="4" r:id="rId3"/>
    <sheet name="Balance Sheet" sheetId="5" r:id="rId4"/>
    <sheet name="Financial Indicators" sheetId="6" r:id="rId5"/>
    <sheet name="Cash Flow" sheetId="16" r:id="rId6"/>
    <sheet name="Chile - Activity" sheetId="14" r:id="rId7"/>
    <sheet name="Perú - Activity" sheetId="13" r:id="rId8"/>
    <sheet name="Financial Results_Chile" sheetId="7" r:id="rId9"/>
    <sheet name="Results by segment_Chile" sheetId="18" r:id="rId10"/>
    <sheet name="Financial Results_Peru" sheetId="9" r:id="rId11"/>
    <sheet name="Segment Rev and EBITDA" sheetId="11" r:id="rId12"/>
    <sheet name="FX Rates" sheetId="15" r:id="rId13"/>
    <sheet name="Glossary of terms" sheetId="12" r:id="rId14"/>
  </sheets>
  <externalReferences>
    <externalReference r:id="rId15"/>
  </externalReference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8" i="3" l="1"/>
  <c r="Z23" i="14"/>
  <c r="AK13" i="3"/>
  <c r="AJ13" i="3"/>
  <c r="AI13" i="3"/>
  <c r="AH13" i="3"/>
  <c r="AG13" i="3"/>
  <c r="AF13" i="3"/>
  <c r="AE13" i="3"/>
  <c r="AD13" i="3"/>
  <c r="AC13" i="3"/>
  <c r="Y38" i="14"/>
  <c r="X38" i="14" l="1"/>
</calcChain>
</file>

<file path=xl/sharedStrings.xml><?xml version="1.0" encoding="utf-8"?>
<sst xmlns="http://schemas.openxmlformats.org/spreadsheetml/2006/main" count="860" uniqueCount="374">
  <si>
    <t>Mobile and Fixed Activity</t>
  </si>
  <si>
    <t>Consolidated Financial Results</t>
  </si>
  <si>
    <t>Financial Results Chile</t>
  </si>
  <si>
    <t>Consolidated Cost of Operations</t>
  </si>
  <si>
    <t>Chile Results by Segment</t>
  </si>
  <si>
    <t>Balance Sheet</t>
  </si>
  <si>
    <t>Financial Results Perú</t>
  </si>
  <si>
    <t>Financial Indicators</t>
  </si>
  <si>
    <t>Revenue and EBITDA breakdown</t>
  </si>
  <si>
    <t>Cash Flow Statement</t>
  </si>
  <si>
    <t>Glossary of Terms</t>
  </si>
  <si>
    <t>Disclaimer: Unaudited Financial Information</t>
  </si>
  <si>
    <t>This document serves as supplementary information and is not a substitute for ENTEL's official financial disclosures, as per financial market regulations. The contents are unaudited and provided solely for informational purposes. The information herein is a compilation of historical data, including financial statements and presentations and does not contain forward looking-statements about Entel's financial condition, results and/or strategy.
While reasonable care has been taken to ensure accuracy, readers should be aware that this document offers a summary of financial and operational information primarily sourced from previous Entel press releases. Entel disclaims responsibility for any losses or liabilities resulting from the use of this information. It's important to note that this document does not aim to provide a comprehensive understanding of Entel's historical results and past performance.
For detailed and comprehensive information, please refer to the official Entel website's Investor Relations section: Entel Investor Relations.</t>
  </si>
  <si>
    <t>Event</t>
  </si>
  <si>
    <t>Document type</t>
  </si>
  <si>
    <t>Year</t>
  </si>
  <si>
    <t>Link</t>
  </si>
  <si>
    <t>Financial Statements</t>
  </si>
  <si>
    <t>PDF</t>
  </si>
  <si>
    <t>Presentations</t>
  </si>
  <si>
    <t>-</t>
  </si>
  <si>
    <t>Annual report</t>
  </si>
  <si>
    <t>SVS Fillings</t>
  </si>
  <si>
    <t>Sustainable Financing report</t>
  </si>
  <si>
    <t>www.entel.cl</t>
  </si>
  <si>
    <t>Fore more information, please contact:</t>
  </si>
  <si>
    <t>Entel Investor Relations Team</t>
  </si>
  <si>
    <t>ir@entel.cl</t>
  </si>
  <si>
    <t>Paula Raventós - Investor Relations Officer</t>
  </si>
  <si>
    <t>praventos@entel.cl</t>
  </si>
  <si>
    <t>CONSOLIDATED FINANCIAL RESULTS</t>
  </si>
  <si>
    <t>CLP Millions</t>
  </si>
  <si>
    <t>1Q20</t>
  </si>
  <si>
    <t>2Q20</t>
  </si>
  <si>
    <t>3Q20</t>
  </si>
  <si>
    <t>4Q20</t>
  </si>
  <si>
    <t>1Q21</t>
  </si>
  <si>
    <t>2Q21</t>
  </si>
  <si>
    <t>3Q21</t>
  </si>
  <si>
    <t>4Q21</t>
  </si>
  <si>
    <t>1Q22</t>
  </si>
  <si>
    <t>2Q22</t>
  </si>
  <si>
    <t>3Q22</t>
  </si>
  <si>
    <t>4Q22</t>
  </si>
  <si>
    <t>1Q23</t>
  </si>
  <si>
    <t>2Q23</t>
  </si>
  <si>
    <t>3Q23</t>
  </si>
  <si>
    <t>4Q23</t>
  </si>
  <si>
    <t>Total Revenue</t>
  </si>
  <si>
    <t>Chile Mobile &amp; Fixed Revenue</t>
  </si>
  <si>
    <t>Mobile Revenue</t>
  </si>
  <si>
    <t>Mobile Service Revenue</t>
  </si>
  <si>
    <t>Mobile Equipment Revenue</t>
  </si>
  <si>
    <t>Fixed &amp; ICT Revenue</t>
  </si>
  <si>
    <t>Wholesales Revenue &amp; others</t>
  </si>
  <si>
    <t>Peru Mobile &amp; Fixed Revenue</t>
  </si>
  <si>
    <t>Mobile Revenue Pe.</t>
  </si>
  <si>
    <t>Mobile Service Revenue Pe.</t>
  </si>
  <si>
    <t>Mobile Equipment Revenue Pe.</t>
  </si>
  <si>
    <t>Fixed &amp; ICT Revenue Pe.</t>
  </si>
  <si>
    <t>Wholesales Revenue &amp; others Pe.</t>
  </si>
  <si>
    <t>Call Center Services</t>
  </si>
  <si>
    <t>Others Revenues - Non core</t>
  </si>
  <si>
    <t>Other revenues</t>
  </si>
  <si>
    <t>Proceeds/Loses Asset Sales</t>
  </si>
  <si>
    <t>Operating Costs</t>
  </si>
  <si>
    <t>EBITDA</t>
  </si>
  <si>
    <t>EBITDA Mg. (%)</t>
  </si>
  <si>
    <t>Depreciation and Amortization</t>
  </si>
  <si>
    <t>Operating Income (EBIT)</t>
  </si>
  <si>
    <t>EBIT Mg. (%)</t>
  </si>
  <si>
    <t xml:space="preserve">Net Financing Cost </t>
  </si>
  <si>
    <t>Tax</t>
  </si>
  <si>
    <t>Net Income</t>
  </si>
  <si>
    <t xml:space="preserve">CAPEX </t>
  </si>
  <si>
    <t>CAPEX / Revenues</t>
  </si>
  <si>
    <t>** Unaudited Financial Information</t>
  </si>
  <si>
    <t>EBIT</t>
  </si>
  <si>
    <t>CONSOLIDATED COST OF OPERATIONS</t>
  </si>
  <si>
    <t>Ch$ millions</t>
  </si>
  <si>
    <t>Cost of Operations</t>
  </si>
  <si>
    <t xml:space="preserve">Access Charges &amp; Payments </t>
  </si>
  <si>
    <t xml:space="preserve">Salaries and Expenses </t>
  </si>
  <si>
    <t>Outsourced, supplies and Equipment Services</t>
  </si>
  <si>
    <t xml:space="preserve">Bad debt provisions </t>
  </si>
  <si>
    <t>Advertising, Sales commissions and expenses</t>
  </si>
  <si>
    <t>Costs of equipment/Handset</t>
  </si>
  <si>
    <t xml:space="preserve">Depreciation, amortization and impairment </t>
  </si>
  <si>
    <t xml:space="preserve">Rents &amp; Maintenance </t>
  </si>
  <si>
    <t xml:space="preserve">Others service operators </t>
  </si>
  <si>
    <t xml:space="preserve">Professionals services &amp; Consultancy </t>
  </si>
  <si>
    <t xml:space="preserve">Energy &amp; others </t>
  </si>
  <si>
    <t xml:space="preserve">Others </t>
  </si>
  <si>
    <t>**  Unaudited figures. For more details please refer to Entel's financial statements notes 20°, 23 and 24.</t>
  </si>
  <si>
    <t>BALANCE SHEET</t>
  </si>
  <si>
    <t>Current Assets</t>
  </si>
  <si>
    <t>Cash and Equivalents</t>
  </si>
  <si>
    <t>Assets for Sale</t>
  </si>
  <si>
    <t>Other Current assets</t>
  </si>
  <si>
    <t>Non-Current Assets</t>
  </si>
  <si>
    <t xml:space="preserve">Property, plan &amp; Equipment </t>
  </si>
  <si>
    <t>Other Non-current assets</t>
  </si>
  <si>
    <t>Total Assets</t>
  </si>
  <si>
    <t>Current Liabilities</t>
  </si>
  <si>
    <t>Current financial liabilities</t>
  </si>
  <si>
    <t>Current leasing liabilities</t>
  </si>
  <si>
    <t>Other current liabilities</t>
  </si>
  <si>
    <t>Non-Current Liabilities</t>
  </si>
  <si>
    <t>Non-current financial liabilities</t>
  </si>
  <si>
    <t>Non-current leasing liabilities</t>
  </si>
  <si>
    <t>Other non-current liabilities</t>
  </si>
  <si>
    <t>Total Liabilities</t>
  </si>
  <si>
    <t>Total Stockholder's Equity</t>
  </si>
  <si>
    <t>Noncontrolling interests in subsidiaries</t>
  </si>
  <si>
    <t>Total Liabilities and Equity</t>
  </si>
  <si>
    <t>** Unaudited figures - Simplified Balance Sheet. For more details please refer to Entel's financial statements.</t>
  </si>
  <si>
    <t>FINANCIAL INDICATORS</t>
  </si>
  <si>
    <t>Covenants</t>
  </si>
  <si>
    <t xml:space="preserve">EBITDA/Net Financial expenses ( &gt; 2,5) </t>
  </si>
  <si>
    <t>EBITDA*/Net Financial expenses  (&gt; 2,5)</t>
  </si>
  <si>
    <t xml:space="preserve">Net Financial Debt (NFD)/EBITDA ( &lt; 4,0) </t>
  </si>
  <si>
    <t xml:space="preserve">Net Financial Debt (NFD)/EBITDA*  ( &lt; 4,0) </t>
  </si>
  <si>
    <t>Other indicators</t>
  </si>
  <si>
    <t>Current Assets/Current Liabilities</t>
  </si>
  <si>
    <t>(NFD+IFRS16 liabilities)/EBITDA</t>
  </si>
  <si>
    <r>
      <t>(NFD+IFRS16 liabilities)/EBITDA</t>
    </r>
    <r>
      <rPr>
        <vertAlign val="superscript"/>
        <sz val="10"/>
        <rFont val="Barlow"/>
        <scheme val="major"/>
      </rPr>
      <t>1</t>
    </r>
  </si>
  <si>
    <t>Total Liabilities/ (Equity + Min interest)</t>
  </si>
  <si>
    <t>NFD/(Equity + min interest)</t>
  </si>
  <si>
    <t>Gross Debt (CLP $ Billion)</t>
  </si>
  <si>
    <t>Net Financial Debt (CLP $ Billion)</t>
  </si>
  <si>
    <t>**</t>
  </si>
  <si>
    <t>1. Organic EBITDA is defined as revenue from ordinary activities + other revenues - (Labour Expenses + Other expenses+impairment). For more details, review Entel's income statement in our financial statements.</t>
  </si>
  <si>
    <t>Net Financial Expenses is defined as Financial Income - Financial costs excluding amortizations &amp; other financial costs. For more details review note° 5 in Financial Statements</t>
  </si>
  <si>
    <t>Net Financial Debt (NFD) is defined as: (Current &amp; Non Current financial liabilities) - (Cash &amp; Equivalents + Current &amp; Non current Other Financial Assets (note°6 in financial statements))</t>
  </si>
  <si>
    <t>Gross Debt is defined as current &amp; Non current interest-bearing loans and obligations with bondholders. For more details review note N°16 in Financial Statements.</t>
  </si>
  <si>
    <t>CASH FLOW</t>
  </si>
  <si>
    <t>Cash Flows from Operations</t>
  </si>
  <si>
    <t>Investing Cash Flows</t>
  </si>
  <si>
    <t>Financing Cash Flow</t>
  </si>
  <si>
    <t>Start of Period Cash and Equivalents</t>
  </si>
  <si>
    <t>End of Period Cash and Equivalents</t>
  </si>
  <si>
    <t>Net Change in Cash and Equivalents</t>
  </si>
  <si>
    <t>Effects from exchange rates</t>
  </si>
  <si>
    <t>** Unaudited figures - For more details please refer to Entel's financial statements.</t>
  </si>
  <si>
    <t>MOBILE AND FIXED ACTIVITY FIGURES CHILE</t>
  </si>
  <si>
    <t>Mobile Business Chile</t>
  </si>
  <si>
    <t>Postpaid</t>
  </si>
  <si>
    <t>Prepaid</t>
  </si>
  <si>
    <t>Total Mobile Customers (th.)</t>
  </si>
  <si>
    <t>Blended ARPU (CLP)</t>
  </si>
  <si>
    <t xml:space="preserve">ARPU Postpaid </t>
  </si>
  <si>
    <t>ARPU Prepaid</t>
  </si>
  <si>
    <t>Blended Churn %</t>
  </si>
  <si>
    <t>Churn Postpaid</t>
  </si>
  <si>
    <t>Churn Prepaid</t>
  </si>
  <si>
    <t>Blended MOU</t>
  </si>
  <si>
    <t xml:space="preserve">Postpaid Effective GOU </t>
  </si>
  <si>
    <t>B2C</t>
  </si>
  <si>
    <t>B2B</t>
  </si>
  <si>
    <t>Postpaid Voice</t>
  </si>
  <si>
    <t>M2M &amp; IoT Postpaid</t>
  </si>
  <si>
    <t>Fixed Business Chile</t>
  </si>
  <si>
    <t>Fiber Internet</t>
  </si>
  <si>
    <t xml:space="preserve">Telephony </t>
  </si>
  <si>
    <t>TV</t>
  </si>
  <si>
    <t>OTT (Bundled)</t>
  </si>
  <si>
    <t>Wireless</t>
  </si>
  <si>
    <t>Total RGU (th.)</t>
  </si>
  <si>
    <t>Fiber</t>
  </si>
  <si>
    <t>TV, Telephony &amp; OTT</t>
  </si>
  <si>
    <t>All figures in thousands except ARPU and Churn</t>
  </si>
  <si>
    <t>Blended figures includes prepaid and postpaid customers</t>
  </si>
  <si>
    <t>MOBILE AND FIXED ACTIVITY FIGURES PERÚ</t>
  </si>
  <si>
    <t>Mobile Business Perú</t>
  </si>
  <si>
    <t xml:space="preserve">Prepaid Voice </t>
  </si>
  <si>
    <t>Blended ARPU (USD)</t>
  </si>
  <si>
    <t>Fixed Business Perú</t>
  </si>
  <si>
    <t>FINANCIAL RESULTS CHILE</t>
  </si>
  <si>
    <t xml:space="preserve">Chile Mobile  &amp; Fixed Revenue </t>
  </si>
  <si>
    <t>Mobile Revenues</t>
  </si>
  <si>
    <t xml:space="preserve">Wholesales Revenue &amp; others </t>
  </si>
  <si>
    <t xml:space="preserve">Other Revenues - Non core </t>
  </si>
  <si>
    <t xml:space="preserve">Operating Costs </t>
  </si>
  <si>
    <t>EBITDA Margin %</t>
  </si>
  <si>
    <t xml:space="preserve">Depreciation, Amortization and Impairment </t>
  </si>
  <si>
    <t>** Pre-consolidation Financial Statements of Entel Chile Mobile and Fixed Business in local currency (CLP)</t>
  </si>
  <si>
    <t>B2C Business -Chile</t>
  </si>
  <si>
    <t>Revenue</t>
  </si>
  <si>
    <t xml:space="preserve">Mobile Business </t>
  </si>
  <si>
    <t xml:space="preserve">Services </t>
  </si>
  <si>
    <t>Handset</t>
  </si>
  <si>
    <t>Other business</t>
  </si>
  <si>
    <t>Fixed services</t>
  </si>
  <si>
    <t xml:space="preserve">Mobile Margin </t>
  </si>
  <si>
    <t xml:space="preserve">Fixed Services </t>
  </si>
  <si>
    <t xml:space="preserve">Fixed Margin </t>
  </si>
  <si>
    <t>B2B Business - Chile</t>
  </si>
  <si>
    <t>Mobile services</t>
  </si>
  <si>
    <t>Other services</t>
  </si>
  <si>
    <t>** Unaudited figures. Source: Entel's financial statements note 29 and company internal information</t>
  </si>
  <si>
    <t>Business/service views corresponds to management control allocation criteria and may differ in distribution with respect to simplified accounting views.</t>
  </si>
  <si>
    <t>IT</t>
  </si>
  <si>
    <t>FINANCIAL RESULTS PERU</t>
  </si>
  <si>
    <t>US$ Thousands</t>
  </si>
  <si>
    <t xml:space="preserve">Perú Mobile  &amp; Fixed Revenue </t>
  </si>
  <si>
    <t>Pre-consolidation Financial Statements of Entel Peru Mobile and Fixed Business in local currency (soles), all values converted to dollars at the exchange rate of the last reported quarter.</t>
  </si>
  <si>
    <t>EBITDA Margin (%)</t>
  </si>
  <si>
    <t>Consolidated Results</t>
  </si>
  <si>
    <t xml:space="preserve">EBIT </t>
  </si>
  <si>
    <t>EBIT Margin</t>
  </si>
  <si>
    <t>EBITDA Breakdown</t>
  </si>
  <si>
    <t>Total</t>
  </si>
  <si>
    <t>Mobile Services Chile (a)</t>
  </si>
  <si>
    <t>Fixed Services Chile (b)</t>
  </si>
  <si>
    <t>Others Chile (C)</t>
  </si>
  <si>
    <t>Peru Mobile and Fixed Services</t>
  </si>
  <si>
    <t>Average Exchange Rate</t>
  </si>
  <si>
    <t>CLP/USD</t>
  </si>
  <si>
    <t>PEN/USD</t>
  </si>
  <si>
    <t>CLP/PEN</t>
  </si>
  <si>
    <t>EOQ Exchange Rate</t>
  </si>
  <si>
    <t>CLP/UF</t>
  </si>
  <si>
    <t>ARPU</t>
  </si>
  <si>
    <t>Average Service Revenue per User (presented on a monthly basis).</t>
  </si>
  <si>
    <t>BAFI</t>
  </si>
  <si>
    <t>Fixed Wireless Broadband.</t>
  </si>
  <si>
    <t>Blended ARPU</t>
  </si>
  <si>
    <t>Average Service Revenue per User (presented on a monthly basis) considering both prepaid and postpaid customers.</t>
  </si>
  <si>
    <t>BPO</t>
  </si>
  <si>
    <t xml:space="preserve">Business Process Outsourcing. </t>
  </si>
  <si>
    <t>CAPEX</t>
  </si>
  <si>
    <t>Capital Expenditures.</t>
  </si>
  <si>
    <t>Churn</t>
  </si>
  <si>
    <t>Disconnection Rate; presented on a monthly basis.</t>
  </si>
  <si>
    <t>Consumerization</t>
  </si>
  <si>
    <t>possibility to access personal content and/or applications, using mobile access contracted by the enterprise.</t>
  </si>
  <si>
    <t>DLD</t>
  </si>
  <si>
    <t>Domestic Long Distance.</t>
  </si>
  <si>
    <t>Data mobile revenue</t>
  </si>
  <si>
    <t>includes Internet mobile and MBB revenues.</t>
  </si>
  <si>
    <t>Operating earnings.</t>
  </si>
  <si>
    <t>Operating earnings before interest, taxes, depreciation, amortization and fixed asset impairment.</t>
  </si>
  <si>
    <t>EDGE</t>
  </si>
  <si>
    <t>Enhanced Data rates for GSM Evolution; technology that provides GSM the capacity to handle data services.</t>
  </si>
  <si>
    <t>EPS</t>
  </si>
  <si>
    <t>Earnings per Share.</t>
  </si>
  <si>
    <t>GAAP</t>
  </si>
  <si>
    <t>Generally Accepted Accounting Principles.</t>
  </si>
  <si>
    <t>GOU</t>
  </si>
  <si>
    <t>Gigabyte of Use per subscriber; the ratio of data traffic in a given period to the average number of subscribers during the same period; presented on a monthly basis.</t>
  </si>
  <si>
    <t>EFFECTIVE GOU</t>
  </si>
  <si>
    <t>Gigabyte of Use per subscriber; the ratio of data traffic in a given period to the average number of subscribers that use the service during the same period; presented on a monthly basis.</t>
  </si>
  <si>
    <t>GPON</t>
  </si>
  <si>
    <t>Gigabite Passive Optical Network.</t>
  </si>
  <si>
    <t>GPRS</t>
  </si>
  <si>
    <t>General Packet Radio Service; enables GSM networks to offer higher capacity, Internet-based content and packet-based data services; a second-generation technology.</t>
  </si>
  <si>
    <t>GSM</t>
  </si>
  <si>
    <t>Global System for Mobile communications.</t>
  </si>
  <si>
    <t>HSPA</t>
  </si>
  <si>
    <t>High Speed Packet Access. A family of high-speed 3G digital data services that use GSM technology. The service works with HSPA mobile phones, as well as laptops and portable devices with HSPA modems.</t>
  </si>
  <si>
    <t>HPPTT</t>
  </si>
  <si>
    <t>High Performance Push to Talk.</t>
  </si>
  <si>
    <t>HSDPA</t>
  </si>
  <si>
    <t>High Speed Downlink Packet Access; an enhanced (third generation) mobile technology in the High-Speed Packet Access (HSPA) family.</t>
  </si>
  <si>
    <t>HSDPA + Dual Carrier</t>
  </si>
  <si>
    <t xml:space="preserve"> standard based on HSPA that is defined in 3GPP UMTS release 8, which enables mobile broadband speeds of up to 22 Mbps iDEN.</t>
  </si>
  <si>
    <t>iDEN</t>
  </si>
  <si>
    <t xml:space="preserve">Integrated Digital Enhanced Network. Motorola-developed technology for an integrated radio system called MIRS (Motorola Integrated Radio System).  </t>
  </si>
  <si>
    <t>IFRS</t>
  </si>
  <si>
    <t>International Financial Reporting Standards.</t>
  </si>
  <si>
    <t>ILD</t>
  </si>
  <si>
    <t>International Long Distance.</t>
  </si>
  <si>
    <t xml:space="preserve"> Information Technology.</t>
  </si>
  <si>
    <t>LIS</t>
  </si>
  <si>
    <t>Lines in Service.</t>
  </si>
  <si>
    <t>LTE</t>
  </si>
  <si>
    <t>Long-term Evolution, the fourth generation of radio technologies designed to increase the capacity and speed of mobile telephone networks.</t>
  </si>
  <si>
    <t>K</t>
  </si>
  <si>
    <t>denotes thousand.</t>
  </si>
  <si>
    <t>M2M</t>
  </si>
  <si>
    <t>Machine to Machine, includes the automation of communication processes between machines (Machine to Machine), between mobile devices and machines (Mobile to Machine), and between man and machines (Man to Machine).</t>
  </si>
  <si>
    <t>MBB</t>
  </si>
  <si>
    <t>Mobile broadband including M2M data cards.</t>
  </si>
  <si>
    <t>Includes mobile services and device revenue.</t>
  </si>
  <si>
    <t>Mobile Data Revenue</t>
  </si>
  <si>
    <t>Includes mobile Internet and MBB revenue.</t>
  </si>
  <si>
    <t>Monthly Fee</t>
  </si>
  <si>
    <t xml:space="preserve">A flat monthly fee charged to a customer for use of a system service.  </t>
  </si>
  <si>
    <t>Monthly Service</t>
  </si>
  <si>
    <t>Fee charged to the customer for overage consumption in a month.</t>
  </si>
  <si>
    <t>MOU</t>
  </si>
  <si>
    <t xml:space="preserve">Minutes of Use per subscriber; the ratio of traffic in a given period to the average number of subscribers during the same period; presented on a monthly basis. </t>
  </si>
  <si>
    <t>MPLS</t>
  </si>
  <si>
    <t>Multiprotocol Label Switching; a switching technology created to provide virtual circuits in IP networks.</t>
  </si>
  <si>
    <t>Multimedia Revenue</t>
  </si>
  <si>
    <t>Includes voice, mobile data and MBB revenue.</t>
  </si>
  <si>
    <t>MVNO</t>
  </si>
  <si>
    <t>Mobile virtual network operator is a wireless communications services provider that does not own the wireless network infrastructure over which it provides services to its customers.</t>
  </si>
  <si>
    <t>Net Financial Debt</t>
  </si>
  <si>
    <t xml:space="preserve">Total short- and long-term debt, less cash &amp; cash equivalents and less current and non-current financial assets. </t>
  </si>
  <si>
    <t>Net Debt / EBITDA</t>
  </si>
  <si>
    <t>The ratio between Net Financial Debt to trailing 12-month period income before interest, taxes, depreciation and amortization.</t>
  </si>
  <si>
    <t>NGN</t>
  </si>
  <si>
    <t>Next Generation Network; the convergence of publicly switched telephone networks (PSTN), voice networks, the internet and data networks.</t>
  </si>
  <si>
    <t>Other Revenue – Non-core</t>
  </si>
  <si>
    <t>revenue which are not a part of the Company’s core business; concepts included are gain / (loss) on sale of fixed assets and interest accrued on past due invoices and leasing operations.</t>
  </si>
  <si>
    <t>PUE</t>
  </si>
  <si>
    <t>Power Usage Effectiveness is a metric defined by The Green Grid to measure the energy efficiency of data centers.</t>
  </si>
  <si>
    <t>RAN Sharing (Radio Access Network sharing)</t>
  </si>
  <si>
    <t>Technology strategy that provides for the sharing of antennas between different operators</t>
  </si>
  <si>
    <t>RGU</t>
  </si>
  <si>
    <t>Revenue Generating Units; number of services subscribed per customer, commonly used for residential services.</t>
  </si>
  <si>
    <t>SAC</t>
  </si>
  <si>
    <t>Subscriber Acquisition Cost; the sum of handset subsidies, marketing expenses and commissions to distributors for handset activation.  Handset subsidies are calculated as the difference between device cost and device revenue.</t>
  </si>
  <si>
    <t>SG&amp;A</t>
  </si>
  <si>
    <t xml:space="preserve">Selling, General and Administrative Expenses. </t>
  </si>
  <si>
    <t>Simplified free cash flow</t>
  </si>
  <si>
    <t>The result of (EBITDA – IFRS 16 leases – CAPEX – License payments – Net Financial Expenses (excluding IFRS 16)).</t>
  </si>
  <si>
    <t>SME</t>
  </si>
  <si>
    <t>Small &amp; Medium-Sized Enterprises.</t>
  </si>
  <si>
    <t>SMS</t>
  </si>
  <si>
    <t>Short Message Service.</t>
  </si>
  <si>
    <t>TAB Rate</t>
  </si>
  <si>
    <t>Chile Daily average interest rate that considers all financing operations for up to 1 year.</t>
  </si>
  <si>
    <t>VAS</t>
  </si>
  <si>
    <t>Value Added Services, includes non-core services, all services beyond standard voice and data transmissions. Services included are; chat, concourses, general information, GPRS, IVR, ringtones, games, video content and others.</t>
  </si>
  <si>
    <t>VAS Revenue</t>
  </si>
  <si>
    <t>Mobile revenue including VAS services, SMS and MSM.</t>
  </si>
  <si>
    <t>WIMAX</t>
  </si>
  <si>
    <t>Worldwide Interoperability for Microwave Access, a standard-based wireless technology, which provides network access.</t>
  </si>
  <si>
    <t>3.5G</t>
  </si>
  <si>
    <t>Commercial name for HSDPA, the third-generation service provided by Entel.</t>
  </si>
  <si>
    <t>4G</t>
  </si>
  <si>
    <t>Fourth generation of mobile telecommunications technology, succeeding 3G and preceding 5G.</t>
  </si>
  <si>
    <t>5G</t>
  </si>
  <si>
    <t>Fifth-generation wireless is the latest iteration of cellular technology, engineered to increase the speed and responsiveness of wireless networks, enabling an increase in the amount of data transmitted over wireless systems due to more available bandwidth and advanced antenna technology.</t>
  </si>
  <si>
    <t>generation of mobile telecommunications technology, succeeding 3G and preceding 5G.</t>
  </si>
  <si>
    <t>1Q24</t>
  </si>
  <si>
    <t>2Q24</t>
  </si>
  <si>
    <t>ireyesc@entel.cl</t>
  </si>
  <si>
    <t>Ignacio Reyes - Investor Relations Senior Analyst</t>
  </si>
  <si>
    <t>3Q24</t>
  </si>
  <si>
    <t>4Q24</t>
  </si>
  <si>
    <t>ARPU Peru 23-24 with change of methodology</t>
  </si>
  <si>
    <t>CY2024</t>
  </si>
  <si>
    <t>1Q25</t>
  </si>
  <si>
    <t>2Q25</t>
  </si>
  <si>
    <t>Consumers (B2C) - Chile</t>
  </si>
  <si>
    <t>Corporate and SME (B2B) - Chile</t>
  </si>
  <si>
    <t>Wholease &amp; Others - Chile</t>
  </si>
  <si>
    <t>Extraordinary and Intercompany adjustments</t>
  </si>
  <si>
    <t>Chile Mobile &amp; Fixed Services (includes others)</t>
  </si>
  <si>
    <t>Peru Mobile &amp; Fixed Services (includes others)</t>
  </si>
  <si>
    <t>Call Center Chile &amp; Peru (includes intercompany)</t>
  </si>
  <si>
    <t>Disclosure References</t>
  </si>
  <si>
    <t>Empresa Nacional de Telecomunicaciones S.A.</t>
  </si>
  <si>
    <t>informacioncorporativa.entel.cl/investors</t>
  </si>
  <si>
    <t>Index:</t>
  </si>
  <si>
    <t>CONSOLIDATED RESULTS BY SEGMENT</t>
  </si>
  <si>
    <t>FX RATES</t>
  </si>
  <si>
    <t>GLOSSARY OF TERMS</t>
  </si>
  <si>
    <t>ARPU Considers Subtel Base and Mobile Services revenues.</t>
  </si>
  <si>
    <t>3Q25</t>
  </si>
  <si>
    <t>4Q25</t>
  </si>
  <si>
    <t>CY2025</t>
  </si>
  <si>
    <t>1Q26</t>
  </si>
  <si>
    <t>EBITDAaL</t>
  </si>
  <si>
    <t>EBITDAaL Mg. (%)</t>
  </si>
  <si>
    <t>EBITDAaL Margin %</t>
  </si>
  <si>
    <t>August 3rd, 2026</t>
  </si>
  <si>
    <t>Latest Financial Statements of Entel as of June 2026</t>
  </si>
  <si>
    <t>As of june 2026</t>
  </si>
  <si>
    <t>2Q26</t>
  </si>
  <si>
    <t>EBITDA Margin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</si>
</sst>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 #,##0_ ;_ * \-#,##0_ ;_ * &quot;-&quot;_ ;_ @_ "/>
    <numFmt numFmtId="165" formatCode="#,##0\ ;\(#,##0\)"/>
    <numFmt numFmtId="166" formatCode="0.0%"/>
    <numFmt numFmtId="167" formatCode="#,##0.00_ ;\-#,##0.00\ "/>
    <numFmt numFmtId="168" formatCode="#,##0_ ;\-#,##0\ "/>
    <numFmt numFmtId="169" formatCode="#,##0.0"/>
    <numFmt numFmtId="170" formatCode="0.0"/>
    <numFmt numFmtId="171" formatCode="#,##0;\(#,##0\)"/>
    <numFmt numFmtId="172" formatCode="#,##0.0%\ ;\(#,##0.0%\)"/>
    <numFmt numFmtId="173" formatCode="#,##0_ ;\(#,##0\)"/>
  </numFmts>
  <fonts count="40" x14ac:knownFonts="1">
    <font>
      <sz val="11"/>
      <color theme="1"/>
      <name val="Barlow"/>
      <family val="2"/>
    </font>
    <font>
      <b/>
      <sz val="11"/>
      <color theme="1"/>
      <name val="Barlow"/>
    </font>
    <font>
      <u/>
      <sz val="11"/>
      <color theme="10"/>
      <name val="Barlow"/>
      <family val="2"/>
    </font>
    <font>
      <sz val="10"/>
      <name val="Arial"/>
      <family val="2"/>
    </font>
    <font>
      <b/>
      <sz val="10"/>
      <name val="Barlow"/>
      <scheme val="major"/>
    </font>
    <font>
      <sz val="10"/>
      <name val="Barlow"/>
      <scheme val="major"/>
    </font>
    <font>
      <i/>
      <sz val="10"/>
      <name val="Barlow"/>
      <scheme val="major"/>
    </font>
    <font>
      <b/>
      <sz val="10"/>
      <color theme="0"/>
      <name val="Barlow"/>
      <scheme val="major"/>
    </font>
    <font>
      <sz val="11"/>
      <color theme="1"/>
      <name val="Barlow"/>
      <family val="2"/>
    </font>
    <font>
      <b/>
      <sz val="11"/>
      <color theme="0"/>
      <name val="Barlow"/>
    </font>
    <font>
      <b/>
      <i/>
      <sz val="10"/>
      <color theme="0"/>
      <name val="Barlow"/>
    </font>
    <font>
      <sz val="11"/>
      <color theme="0"/>
      <name val="Barlow"/>
    </font>
    <font>
      <b/>
      <sz val="11"/>
      <color theme="5"/>
      <name val="Barlow"/>
    </font>
    <font>
      <b/>
      <sz val="10"/>
      <color theme="5"/>
      <name val="Barlow"/>
      <scheme val="major"/>
    </font>
    <font>
      <sz val="10"/>
      <color theme="1"/>
      <name val="Barlow"/>
    </font>
    <font>
      <sz val="11"/>
      <color theme="1"/>
      <name val="Barlow"/>
    </font>
    <font>
      <sz val="10"/>
      <color theme="1"/>
      <name val="Barlow"/>
      <scheme val="major"/>
    </font>
    <font>
      <vertAlign val="superscript"/>
      <sz val="10"/>
      <name val="Barlow"/>
      <scheme val="major"/>
    </font>
    <font>
      <sz val="10"/>
      <color theme="0"/>
      <name val="Barlow"/>
      <scheme val="major"/>
    </font>
    <font>
      <sz val="8"/>
      <name val="Barlow"/>
      <family val="2"/>
    </font>
    <font>
      <sz val="11"/>
      <name val="Barlow"/>
    </font>
    <font>
      <b/>
      <sz val="10"/>
      <color theme="5"/>
      <name val="Barlow"/>
    </font>
    <font>
      <b/>
      <sz val="10"/>
      <color theme="0"/>
      <name val="Barlow"/>
    </font>
    <font>
      <sz val="10"/>
      <color theme="0"/>
      <name val="Barlow"/>
    </font>
    <font>
      <sz val="10"/>
      <name val="Barlow"/>
    </font>
    <font>
      <b/>
      <sz val="10"/>
      <name val="Barlow"/>
    </font>
    <font>
      <b/>
      <sz val="10"/>
      <color theme="1"/>
      <name val="Barlow"/>
    </font>
    <font>
      <b/>
      <i/>
      <sz val="11"/>
      <color theme="5"/>
      <name val="Barlow"/>
    </font>
    <font>
      <b/>
      <u/>
      <sz val="11"/>
      <color theme="1"/>
      <name val="Barlow"/>
    </font>
    <font>
      <i/>
      <sz val="11"/>
      <name val="Barlow"/>
    </font>
    <font>
      <u/>
      <sz val="11"/>
      <color theme="10"/>
      <name val="Barlow"/>
    </font>
    <font>
      <sz val="11"/>
      <color theme="5"/>
      <name val="Barlow"/>
    </font>
    <font>
      <b/>
      <sz val="11"/>
      <color theme="1" tint="0.34998626667073579"/>
      <name val="Barlow"/>
    </font>
    <font>
      <sz val="11"/>
      <color theme="1" tint="0.34998626667073579"/>
      <name val="Barlow"/>
    </font>
    <font>
      <u/>
      <sz val="11"/>
      <color rgb="FF0070C0"/>
      <name val="Barlow"/>
    </font>
    <font>
      <sz val="10"/>
      <color theme="1"/>
      <name val="Barlow"/>
      <family val="2"/>
    </font>
    <font>
      <b/>
      <sz val="10"/>
      <color theme="0"/>
      <name val="Barlow"/>
      <family val="2"/>
    </font>
    <font>
      <b/>
      <sz val="10"/>
      <name val="Barlow"/>
      <family val="2"/>
    </font>
    <font>
      <sz val="10"/>
      <name val="Barlow"/>
      <family val="2"/>
    </font>
    <font>
      <b/>
      <sz val="10"/>
      <color theme="5"/>
      <name val="Barlow"/>
      <family val="2"/>
    </font>
  </fonts>
  <fills count="5">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0" tint="-4.9989318521683403E-2"/>
        <bgColor indexed="64"/>
      </patternFill>
    </fill>
  </fills>
  <borders count="32">
    <border>
      <left/>
      <right/>
      <top/>
      <bottom/>
      <diagonal/>
    </border>
    <border>
      <left style="medium">
        <color indexed="9"/>
      </left>
      <right style="medium">
        <color indexed="9"/>
      </right>
      <top/>
      <bottom style="medium">
        <color indexed="9"/>
      </bottom>
      <diagonal/>
    </border>
    <border>
      <left style="medium">
        <color indexed="9"/>
      </left>
      <right style="medium">
        <color indexed="9"/>
      </right>
      <top/>
      <bottom/>
      <diagonal/>
    </border>
    <border>
      <left/>
      <right/>
      <top/>
      <bottom style="thin">
        <color indexed="64"/>
      </bottom>
      <diagonal/>
    </border>
    <border>
      <left style="medium">
        <color indexed="9"/>
      </left>
      <right style="medium">
        <color indexed="9"/>
      </right>
      <top/>
      <bottom style="thin">
        <color theme="5"/>
      </bottom>
      <diagonal/>
    </border>
    <border>
      <left/>
      <right style="medium">
        <color indexed="9"/>
      </right>
      <top/>
      <bottom style="thin">
        <color theme="5"/>
      </bottom>
      <diagonal/>
    </border>
    <border>
      <left/>
      <right style="medium">
        <color indexed="9"/>
      </right>
      <top/>
      <bottom style="medium">
        <color indexed="9"/>
      </bottom>
      <diagonal/>
    </border>
    <border>
      <left/>
      <right style="medium">
        <color indexed="9"/>
      </right>
      <top/>
      <bottom/>
      <diagonal/>
    </border>
    <border>
      <left/>
      <right/>
      <top/>
      <bottom style="thin">
        <color theme="5"/>
      </bottom>
      <diagonal/>
    </border>
    <border>
      <left style="medium">
        <color indexed="9"/>
      </left>
      <right style="medium">
        <color indexed="9"/>
      </right>
      <top style="thin">
        <color theme="5"/>
      </top>
      <bottom style="thin">
        <color theme="5"/>
      </bottom>
      <diagonal/>
    </border>
    <border>
      <left/>
      <right style="medium">
        <color indexed="9"/>
      </right>
      <top style="thin">
        <color theme="5"/>
      </top>
      <bottom style="thin">
        <color theme="5"/>
      </bottom>
      <diagonal/>
    </border>
    <border>
      <left/>
      <right/>
      <top style="thin">
        <color indexed="64"/>
      </top>
      <bottom/>
      <diagonal/>
    </border>
    <border>
      <left/>
      <right/>
      <top style="thin">
        <color theme="5"/>
      </top>
      <bottom/>
      <diagonal/>
    </border>
    <border>
      <left/>
      <right/>
      <top style="thin">
        <color theme="5"/>
      </top>
      <bottom style="thin">
        <color theme="5"/>
      </bottom>
      <diagonal/>
    </border>
    <border>
      <left/>
      <right/>
      <top/>
      <bottom style="medium">
        <color theme="5"/>
      </bottom>
      <diagonal/>
    </border>
    <border>
      <left/>
      <right/>
      <top/>
      <bottom style="dotted">
        <color indexed="64"/>
      </bottom>
      <diagonal/>
    </border>
    <border>
      <left/>
      <right/>
      <top/>
      <bottom style="medium">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dotted">
        <color indexed="64"/>
      </bottom>
      <diagonal/>
    </border>
    <border>
      <left/>
      <right style="medium">
        <color indexed="64"/>
      </right>
      <top/>
      <bottom style="dotted">
        <color indexed="64"/>
      </bottom>
      <diagonal/>
    </border>
  </borders>
  <cellStyleXfs count="6">
    <xf numFmtId="0" fontId="0" fillId="0" borderId="0"/>
    <xf numFmtId="0" fontId="2" fillId="0" borderId="0" applyNumberFormat="0" applyFill="0" applyBorder="0" applyAlignment="0" applyProtection="0"/>
    <xf numFmtId="0" fontId="3" fillId="0" borderId="0"/>
    <xf numFmtId="164" fontId="8" fillId="0" borderId="0" applyFont="0" applyFill="0" applyBorder="0" applyAlignment="0" applyProtection="0"/>
    <xf numFmtId="9" fontId="8" fillId="0" borderId="0" applyFont="0" applyFill="0" applyBorder="0" applyAlignment="0" applyProtection="0"/>
    <xf numFmtId="43" fontId="3" fillId="0" borderId="0" applyFont="0" applyFill="0" applyBorder="0" applyAlignment="0" applyProtection="0"/>
  </cellStyleXfs>
  <cellXfs count="264">
    <xf numFmtId="0" fontId="0" fillId="0" borderId="0" xfId="0"/>
    <xf numFmtId="0" fontId="5" fillId="0" borderId="0" xfId="0" applyFont="1" applyAlignment="1">
      <alignment horizontal="left"/>
    </xf>
    <xf numFmtId="0" fontId="5" fillId="0" borderId="0" xfId="0" applyFont="1"/>
    <xf numFmtId="0" fontId="4" fillId="0" borderId="3" xfId="0" applyFont="1" applyBorder="1"/>
    <xf numFmtId="165" fontId="4" fillId="0" borderId="5" xfId="2" applyNumberFormat="1" applyFont="1" applyBorder="1" applyAlignment="1">
      <alignment horizontal="center" vertical="center" wrapText="1"/>
    </xf>
    <xf numFmtId="165" fontId="4" fillId="0" borderId="6" xfId="2" applyNumberFormat="1" applyFont="1" applyBorder="1" applyAlignment="1">
      <alignment horizontal="center" vertical="center" wrapText="1"/>
    </xf>
    <xf numFmtId="0" fontId="5" fillId="0" borderId="1" xfId="2" applyFont="1" applyBorder="1" applyAlignment="1">
      <alignment horizontal="left" vertical="center" wrapText="1"/>
    </xf>
    <xf numFmtId="165" fontId="5" fillId="0" borderId="6" xfId="2" applyNumberFormat="1" applyFont="1" applyBorder="1" applyAlignment="1">
      <alignment horizontal="center" vertical="center" wrapText="1"/>
    </xf>
    <xf numFmtId="0" fontId="5" fillId="0" borderId="2" xfId="2" applyFont="1" applyBorder="1" applyAlignment="1">
      <alignment horizontal="left" vertical="center" wrapText="1"/>
    </xf>
    <xf numFmtId="165" fontId="5" fillId="0" borderId="7" xfId="2" applyNumberFormat="1" applyFont="1" applyBorder="1" applyAlignment="1">
      <alignment horizontal="center" vertical="center" wrapText="1"/>
    </xf>
    <xf numFmtId="165" fontId="5" fillId="0" borderId="0" xfId="2" applyNumberFormat="1" applyFont="1" applyAlignment="1">
      <alignment horizontal="center" vertical="center" wrapText="1"/>
    </xf>
    <xf numFmtId="0" fontId="4" fillId="0" borderId="4" xfId="2" applyFont="1" applyBorder="1" applyAlignment="1">
      <alignment vertical="center"/>
    </xf>
    <xf numFmtId="0" fontId="5" fillId="0" borderId="1" xfId="2" applyFont="1" applyBorder="1" applyAlignment="1">
      <alignment horizontal="left"/>
    </xf>
    <xf numFmtId="0" fontId="5" fillId="0" borderId="1" xfId="2" applyFont="1" applyBorder="1" applyAlignment="1">
      <alignment horizontal="left" indent="1"/>
    </xf>
    <xf numFmtId="0" fontId="5" fillId="0" borderId="2" xfId="2" applyFont="1" applyBorder="1" applyAlignment="1">
      <alignment horizontal="left"/>
    </xf>
    <xf numFmtId="0" fontId="5" fillId="3" borderId="0" xfId="0" applyFont="1" applyFill="1"/>
    <xf numFmtId="0" fontId="6" fillId="3" borderId="0" xfId="0" applyFont="1" applyFill="1" applyAlignment="1">
      <alignment horizontal="left" indent="1"/>
    </xf>
    <xf numFmtId="0" fontId="10" fillId="2" borderId="0" xfId="0" applyFont="1" applyFill="1" applyAlignment="1">
      <alignment horizontal="left" vertical="center"/>
    </xf>
    <xf numFmtId="0" fontId="4" fillId="0" borderId="0" xfId="2" applyFont="1" applyAlignment="1">
      <alignment horizontal="left" vertical="center" wrapText="1"/>
    </xf>
    <xf numFmtId="0" fontId="4" fillId="0" borderId="0" xfId="2" applyFont="1" applyAlignment="1">
      <alignment horizontal="left" vertical="center"/>
    </xf>
    <xf numFmtId="166" fontId="4" fillId="0" borderId="6" xfId="2" applyNumberFormat="1" applyFont="1" applyBorder="1" applyAlignment="1">
      <alignment horizontal="center" vertical="center" wrapText="1"/>
    </xf>
    <xf numFmtId="0" fontId="4" fillId="0" borderId="9" xfId="2" applyFont="1" applyBorder="1" applyAlignment="1">
      <alignment vertical="center"/>
    </xf>
    <xf numFmtId="165" fontId="4" fillId="0" borderId="10" xfId="2" applyNumberFormat="1" applyFont="1" applyBorder="1" applyAlignment="1">
      <alignment horizontal="center" vertical="center" wrapText="1"/>
    </xf>
    <xf numFmtId="0" fontId="5" fillId="0" borderId="8" xfId="0" applyFont="1" applyBorder="1"/>
    <xf numFmtId="0" fontId="4" fillId="4" borderId="9" xfId="2" applyFont="1" applyFill="1" applyBorder="1" applyAlignment="1">
      <alignment vertical="center"/>
    </xf>
    <xf numFmtId="165" fontId="4" fillId="4" borderId="10" xfId="2" applyNumberFormat="1" applyFont="1" applyFill="1" applyBorder="1" applyAlignment="1">
      <alignment horizontal="center" vertical="center" wrapText="1"/>
    </xf>
    <xf numFmtId="0" fontId="4" fillId="0" borderId="0" xfId="0" applyFont="1" applyAlignment="1">
      <alignment horizontal="left"/>
    </xf>
    <xf numFmtId="0" fontId="5" fillId="0" borderId="0" xfId="0" applyFont="1" applyAlignment="1">
      <alignment horizontal="left" indent="2"/>
    </xf>
    <xf numFmtId="0" fontId="10" fillId="0" borderId="0" xfId="0" applyFont="1" applyAlignment="1">
      <alignment horizontal="left" vertical="center"/>
    </xf>
    <xf numFmtId="0" fontId="5" fillId="0" borderId="11" xfId="0" applyFont="1" applyBorder="1"/>
    <xf numFmtId="0" fontId="5" fillId="0" borderId="3" xfId="0" applyFont="1" applyBorder="1" applyAlignment="1">
      <alignment horizontal="left"/>
    </xf>
    <xf numFmtId="167" fontId="5" fillId="0" borderId="0" xfId="3" applyNumberFormat="1" applyFont="1" applyFill="1" applyAlignment="1">
      <alignment horizontal="center"/>
    </xf>
    <xf numFmtId="0" fontId="10" fillId="3" borderId="0" xfId="0" applyFont="1" applyFill="1" applyAlignment="1">
      <alignment horizontal="left" vertical="center"/>
    </xf>
    <xf numFmtId="168" fontId="5" fillId="0" borderId="11" xfId="3" applyNumberFormat="1" applyFont="1" applyBorder="1" applyAlignment="1">
      <alignment horizontal="center"/>
    </xf>
    <xf numFmtId="168" fontId="5" fillId="0" borderId="3" xfId="3" applyNumberFormat="1" applyFont="1" applyFill="1" applyBorder="1" applyAlignment="1">
      <alignment horizontal="center"/>
    </xf>
    <xf numFmtId="0" fontId="6" fillId="0" borderId="0" xfId="0" applyFont="1" applyAlignment="1">
      <alignment horizontal="left" indent="1"/>
    </xf>
    <xf numFmtId="0" fontId="5" fillId="0" borderId="3" xfId="0" applyFont="1" applyBorder="1"/>
    <xf numFmtId="0" fontId="4" fillId="0" borderId="0" xfId="0" applyFont="1"/>
    <xf numFmtId="0" fontId="5" fillId="0" borderId="0" xfId="0" applyFont="1" applyAlignment="1">
      <alignment horizontal="left" indent="1"/>
    </xf>
    <xf numFmtId="3" fontId="5" fillId="0" borderId="0" xfId="0" applyNumberFormat="1" applyFont="1" applyAlignment="1">
      <alignment horizontal="center"/>
    </xf>
    <xf numFmtId="3" fontId="5" fillId="0" borderId="3" xfId="3" applyNumberFormat="1" applyFont="1" applyBorder="1" applyAlignment="1">
      <alignment horizontal="center"/>
    </xf>
    <xf numFmtId="3" fontId="4" fillId="0" borderId="0" xfId="0" applyNumberFormat="1" applyFont="1" applyAlignment="1">
      <alignment horizontal="center"/>
    </xf>
    <xf numFmtId="164" fontId="5" fillId="0" borderId="0" xfId="3" applyFont="1" applyAlignment="1">
      <alignment horizontal="center"/>
    </xf>
    <xf numFmtId="166" fontId="4" fillId="0" borderId="3" xfId="4" applyNumberFormat="1" applyFont="1" applyBorder="1" applyAlignment="1">
      <alignment horizontal="center"/>
    </xf>
    <xf numFmtId="10" fontId="5" fillId="0" borderId="0" xfId="3" applyNumberFormat="1" applyFont="1" applyAlignment="1">
      <alignment horizontal="center"/>
    </xf>
    <xf numFmtId="10" fontId="5" fillId="0" borderId="0" xfId="3" applyNumberFormat="1" applyFont="1"/>
    <xf numFmtId="169" fontId="5" fillId="0" borderId="0" xfId="3" applyNumberFormat="1" applyFont="1" applyAlignment="1">
      <alignment horizontal="center"/>
    </xf>
    <xf numFmtId="4" fontId="5" fillId="0" borderId="0" xfId="3" applyNumberFormat="1" applyFont="1" applyAlignment="1">
      <alignment horizontal="center"/>
    </xf>
    <xf numFmtId="4" fontId="4" fillId="0" borderId="3" xfId="3" applyNumberFormat="1" applyFont="1" applyBorder="1" applyAlignment="1">
      <alignment horizontal="center"/>
    </xf>
    <xf numFmtId="4" fontId="5" fillId="0" borderId="0" xfId="0" applyNumberFormat="1" applyFont="1" applyAlignment="1">
      <alignment horizontal="center"/>
    </xf>
    <xf numFmtId="0" fontId="4" fillId="0" borderId="0" xfId="0" applyFont="1" applyAlignment="1">
      <alignment horizontal="left" vertical="top"/>
    </xf>
    <xf numFmtId="9" fontId="5" fillId="0" borderId="0" xfId="0" applyNumberFormat="1" applyFont="1" applyAlignment="1">
      <alignment horizontal="center"/>
    </xf>
    <xf numFmtId="166" fontId="4" fillId="0" borderId="0" xfId="0" applyNumberFormat="1" applyFont="1" applyAlignment="1">
      <alignment horizontal="center"/>
    </xf>
    <xf numFmtId="0" fontId="4" fillId="0" borderId="0" xfId="0" applyFont="1" applyAlignment="1">
      <alignment vertical="center"/>
    </xf>
    <xf numFmtId="0" fontId="5" fillId="0" borderId="0" xfId="0" applyFont="1" applyAlignment="1">
      <alignment vertical="center"/>
    </xf>
    <xf numFmtId="0" fontId="5" fillId="0" borderId="0" xfId="0" applyFont="1" applyAlignment="1">
      <alignment horizontal="left" vertical="center" indent="1"/>
    </xf>
    <xf numFmtId="0" fontId="6" fillId="0" borderId="0" xfId="0" applyFont="1" applyAlignment="1">
      <alignment horizontal="left" vertical="center" indent="2"/>
    </xf>
    <xf numFmtId="166" fontId="5" fillId="0" borderId="0" xfId="0" applyNumberFormat="1" applyFont="1" applyAlignment="1">
      <alignment horizontal="center"/>
    </xf>
    <xf numFmtId="0" fontId="7" fillId="2" borderId="0" xfId="0" applyFont="1" applyFill="1" applyAlignment="1">
      <alignment horizontal="left"/>
    </xf>
    <xf numFmtId="0" fontId="7" fillId="2" borderId="0" xfId="0" applyFont="1" applyFill="1" applyAlignment="1">
      <alignment horizontal="center"/>
    </xf>
    <xf numFmtId="0" fontId="5" fillId="0" borderId="0" xfId="0" applyFont="1" applyAlignment="1">
      <alignment horizontal="center"/>
    </xf>
    <xf numFmtId="9" fontId="5" fillId="0" borderId="0" xfId="4" applyFont="1" applyBorder="1" applyAlignment="1">
      <alignment horizontal="center"/>
    </xf>
    <xf numFmtId="0" fontId="6" fillId="0" borderId="0" xfId="0" applyFont="1" applyAlignment="1">
      <alignment horizontal="left"/>
    </xf>
    <xf numFmtId="0" fontId="4" fillId="0" borderId="12" xfId="0" applyFont="1" applyBorder="1"/>
    <xf numFmtId="3" fontId="4" fillId="0" borderId="12" xfId="0" applyNumberFormat="1" applyFont="1" applyBorder="1" applyAlignment="1">
      <alignment horizontal="center"/>
    </xf>
    <xf numFmtId="0" fontId="6" fillId="0" borderId="8" xfId="0" applyFont="1" applyBorder="1" applyAlignment="1">
      <alignment horizontal="left"/>
    </xf>
    <xf numFmtId="3" fontId="14" fillId="0" borderId="8" xfId="0" applyNumberFormat="1" applyFont="1" applyBorder="1" applyAlignment="1">
      <alignment horizontal="center"/>
    </xf>
    <xf numFmtId="3" fontId="5" fillId="0" borderId="8" xfId="0" applyNumberFormat="1" applyFont="1" applyBorder="1" applyAlignment="1">
      <alignment horizontal="center"/>
    </xf>
    <xf numFmtId="165" fontId="5" fillId="0" borderId="5" xfId="2" applyNumberFormat="1" applyFont="1" applyBorder="1" applyAlignment="1">
      <alignment horizontal="center" vertical="center" wrapText="1"/>
    </xf>
    <xf numFmtId="0" fontId="4" fillId="0" borderId="11" xfId="0" applyFont="1" applyBorder="1"/>
    <xf numFmtId="3" fontId="4" fillId="0" borderId="11" xfId="0" applyNumberFormat="1" applyFont="1" applyBorder="1" applyAlignment="1">
      <alignment horizontal="center"/>
    </xf>
    <xf numFmtId="0" fontId="7" fillId="0" borderId="8" xfId="0" applyFont="1" applyBorder="1" applyAlignment="1">
      <alignment horizontal="center"/>
    </xf>
    <xf numFmtId="0" fontId="13" fillId="0" borderId="0" xfId="0" applyFont="1" applyAlignment="1">
      <alignment horizontal="left" vertical="center"/>
    </xf>
    <xf numFmtId="0" fontId="16" fillId="0" borderId="0" xfId="0" applyFont="1" applyAlignment="1">
      <alignment horizontal="left" vertical="center"/>
    </xf>
    <xf numFmtId="165" fontId="4" fillId="0" borderId="8" xfId="2" applyNumberFormat="1" applyFont="1" applyBorder="1" applyAlignment="1">
      <alignment horizontal="center" vertical="center" wrapText="1"/>
    </xf>
    <xf numFmtId="0" fontId="4" fillId="0" borderId="8" xfId="2" applyFont="1" applyBorder="1" applyAlignment="1">
      <alignment vertical="center"/>
    </xf>
    <xf numFmtId="0" fontId="4" fillId="0" borderId="8" xfId="0" applyFont="1" applyBorder="1"/>
    <xf numFmtId="166" fontId="4" fillId="0" borderId="8" xfId="4" applyNumberFormat="1" applyFont="1" applyBorder="1" applyAlignment="1">
      <alignment horizontal="center"/>
    </xf>
    <xf numFmtId="3" fontId="4" fillId="0" borderId="8" xfId="3" applyNumberFormat="1" applyFont="1" applyBorder="1" applyAlignment="1">
      <alignment horizontal="center"/>
    </xf>
    <xf numFmtId="0" fontId="5" fillId="0" borderId="8" xfId="0" applyFont="1" applyBorder="1" applyAlignment="1">
      <alignment vertical="center"/>
    </xf>
    <xf numFmtId="0" fontId="4" fillId="0" borderId="13" xfId="0" applyFont="1" applyBorder="1" applyAlignment="1">
      <alignment vertical="center"/>
    </xf>
    <xf numFmtId="3" fontId="4" fillId="0" borderId="13" xfId="0" applyNumberFormat="1" applyFont="1" applyBorder="1" applyAlignment="1">
      <alignment horizontal="center"/>
    </xf>
    <xf numFmtId="0" fontId="4" fillId="0" borderId="8" xfId="0" applyFont="1" applyBorder="1" applyAlignment="1">
      <alignment horizontal="left" vertical="top"/>
    </xf>
    <xf numFmtId="3" fontId="4" fillId="0" borderId="8" xfId="0" applyNumberFormat="1" applyFont="1" applyBorder="1" applyAlignment="1">
      <alignment horizontal="center"/>
    </xf>
    <xf numFmtId="165" fontId="5" fillId="0" borderId="8" xfId="0" applyNumberFormat="1" applyFont="1" applyBorder="1" applyAlignment="1">
      <alignment horizontal="center"/>
    </xf>
    <xf numFmtId="0" fontId="4" fillId="0" borderId="8" xfId="0" applyFont="1" applyBorder="1" applyAlignment="1">
      <alignment wrapText="1"/>
    </xf>
    <xf numFmtId="0" fontId="5" fillId="0" borderId="8" xfId="0" applyFont="1" applyBorder="1" applyAlignment="1">
      <alignment horizontal="center"/>
    </xf>
    <xf numFmtId="166" fontId="5" fillId="0" borderId="8" xfId="0" applyNumberFormat="1" applyFont="1" applyBorder="1" applyAlignment="1">
      <alignment horizontal="center"/>
    </xf>
    <xf numFmtId="0" fontId="4" fillId="0" borderId="8" xfId="0" applyFont="1" applyBorder="1" applyAlignment="1">
      <alignment horizontal="left" wrapText="1"/>
    </xf>
    <xf numFmtId="0" fontId="4" fillId="0" borderId="8" xfId="0" applyFont="1" applyBorder="1" applyAlignment="1">
      <alignment horizontal="left"/>
    </xf>
    <xf numFmtId="0" fontId="5" fillId="0" borderId="14" xfId="0" applyFont="1" applyBorder="1"/>
    <xf numFmtId="166" fontId="5" fillId="0" borderId="14" xfId="4" applyNumberFormat="1" applyFont="1" applyBorder="1" applyAlignment="1">
      <alignment horizontal="center"/>
    </xf>
    <xf numFmtId="171" fontId="5" fillId="0" borderId="8" xfId="0" applyNumberFormat="1" applyFont="1" applyBorder="1" applyAlignment="1">
      <alignment horizontal="center"/>
    </xf>
    <xf numFmtId="172" fontId="5" fillId="0" borderId="0" xfId="4" applyNumberFormat="1" applyFont="1" applyAlignment="1">
      <alignment horizontal="center"/>
    </xf>
    <xf numFmtId="171" fontId="5" fillId="0" borderId="0" xfId="0" applyNumberFormat="1" applyFont="1" applyAlignment="1">
      <alignment horizontal="center"/>
    </xf>
    <xf numFmtId="171" fontId="5" fillId="0" borderId="0" xfId="4" applyNumberFormat="1" applyFont="1" applyBorder="1" applyAlignment="1">
      <alignment horizontal="center"/>
    </xf>
    <xf numFmtId="173" fontId="5" fillId="0" borderId="6" xfId="2" applyNumberFormat="1" applyFont="1" applyBorder="1" applyAlignment="1">
      <alignment horizontal="center" vertical="center" wrapText="1"/>
    </xf>
    <xf numFmtId="173" fontId="4" fillId="0" borderId="6" xfId="2" applyNumberFormat="1" applyFont="1" applyBorder="1" applyAlignment="1">
      <alignment horizontal="center" vertical="center" wrapText="1"/>
    </xf>
    <xf numFmtId="173" fontId="5" fillId="0" borderId="7" xfId="2" applyNumberFormat="1" applyFont="1" applyBorder="1" applyAlignment="1">
      <alignment horizontal="center" vertical="center" wrapText="1"/>
    </xf>
    <xf numFmtId="0" fontId="4" fillId="0" borderId="13" xfId="0" applyFont="1" applyBorder="1" applyAlignment="1">
      <alignment horizontal="left"/>
    </xf>
    <xf numFmtId="165" fontId="4" fillId="0" borderId="13" xfId="2" applyNumberFormat="1" applyFont="1" applyBorder="1" applyAlignment="1">
      <alignment horizontal="center" vertical="center" wrapText="1"/>
    </xf>
    <xf numFmtId="0" fontId="18" fillId="0" borderId="0" xfId="0" applyFont="1" applyAlignment="1">
      <alignment horizontal="center"/>
    </xf>
    <xf numFmtId="0" fontId="18" fillId="3" borderId="0" xfId="0" applyFont="1" applyFill="1" applyAlignment="1">
      <alignment horizontal="center"/>
    </xf>
    <xf numFmtId="3" fontId="5" fillId="0" borderId="7" xfId="2" applyNumberFormat="1" applyFont="1" applyBorder="1" applyAlignment="1">
      <alignment horizontal="center" vertical="center" wrapText="1"/>
    </xf>
    <xf numFmtId="3" fontId="5" fillId="0" borderId="0" xfId="2" applyNumberFormat="1" applyFont="1" applyAlignment="1">
      <alignment horizontal="center" vertical="center" wrapText="1"/>
    </xf>
    <xf numFmtId="165" fontId="4" fillId="0" borderId="12" xfId="0" applyNumberFormat="1" applyFont="1" applyBorder="1" applyAlignment="1">
      <alignment horizontal="center"/>
    </xf>
    <xf numFmtId="3" fontId="4" fillId="0" borderId="8" xfId="3" applyNumberFormat="1" applyFont="1" applyFill="1" applyBorder="1" applyAlignment="1">
      <alignment horizontal="center"/>
    </xf>
    <xf numFmtId="3" fontId="5" fillId="0" borderId="3" xfId="3" applyNumberFormat="1" applyFont="1" applyFill="1" applyBorder="1" applyAlignment="1">
      <alignment horizontal="center"/>
    </xf>
    <xf numFmtId="171" fontId="5" fillId="3" borderId="8" xfId="0" applyNumberFormat="1" applyFont="1" applyFill="1" applyBorder="1" applyAlignment="1">
      <alignment horizontal="center"/>
    </xf>
    <xf numFmtId="3" fontId="5" fillId="3" borderId="0" xfId="0" applyNumberFormat="1" applyFont="1" applyFill="1" applyAlignment="1">
      <alignment horizontal="center"/>
    </xf>
    <xf numFmtId="3" fontId="4" fillId="3" borderId="13" xfId="0" applyNumberFormat="1" applyFont="1" applyFill="1" applyBorder="1" applyAlignment="1">
      <alignment horizontal="center"/>
    </xf>
    <xf numFmtId="3" fontId="4" fillId="3" borderId="0" xfId="0" applyNumberFormat="1" applyFont="1" applyFill="1" applyAlignment="1">
      <alignment horizontal="center"/>
    </xf>
    <xf numFmtId="171" fontId="5" fillId="3" borderId="0" xfId="0" applyNumberFormat="1" applyFont="1" applyFill="1" applyAlignment="1">
      <alignment horizontal="center"/>
    </xf>
    <xf numFmtId="3" fontId="4" fillId="3" borderId="8" xfId="0" applyNumberFormat="1" applyFont="1" applyFill="1" applyBorder="1" applyAlignment="1">
      <alignment horizontal="center"/>
    </xf>
    <xf numFmtId="166" fontId="4" fillId="3" borderId="0" xfId="0" applyNumberFormat="1" applyFont="1" applyFill="1" applyAlignment="1">
      <alignment horizontal="center"/>
    </xf>
    <xf numFmtId="171" fontId="4" fillId="3" borderId="0" xfId="0" applyNumberFormat="1" applyFont="1" applyFill="1" applyAlignment="1">
      <alignment horizontal="center"/>
    </xf>
    <xf numFmtId="165" fontId="5" fillId="3" borderId="8" xfId="0" applyNumberFormat="1" applyFont="1" applyFill="1" applyBorder="1" applyAlignment="1">
      <alignment horizontal="center"/>
    </xf>
    <xf numFmtId="9" fontId="5" fillId="3" borderId="0" xfId="0" applyNumberFormat="1" applyFont="1" applyFill="1" applyAlignment="1">
      <alignment horizontal="center"/>
    </xf>
    <xf numFmtId="166" fontId="5" fillId="3" borderId="8" xfId="0" applyNumberFormat="1" applyFont="1" applyFill="1" applyBorder="1" applyAlignment="1">
      <alignment horizontal="center"/>
    </xf>
    <xf numFmtId="164" fontId="5" fillId="0" borderId="0" xfId="3" applyFont="1" applyFill="1" applyAlignment="1">
      <alignment horizontal="center"/>
    </xf>
    <xf numFmtId="0" fontId="15" fillId="0" borderId="0" xfId="0" applyFont="1"/>
    <xf numFmtId="0" fontId="14" fillId="0" borderId="0" xfId="0" applyFont="1"/>
    <xf numFmtId="0" fontId="21" fillId="0" borderId="0" xfId="0" applyFont="1"/>
    <xf numFmtId="0" fontId="22" fillId="2" borderId="0" xfId="0" applyFont="1" applyFill="1" applyAlignment="1">
      <alignment horizontal="center" vertical="center"/>
    </xf>
    <xf numFmtId="0" fontId="23" fillId="3" borderId="0" xfId="0" applyFont="1" applyFill="1" applyAlignment="1">
      <alignment horizontal="center"/>
    </xf>
    <xf numFmtId="165" fontId="24" fillId="0" borderId="7" xfId="2" applyNumberFormat="1" applyFont="1" applyBorder="1" applyAlignment="1">
      <alignment horizontal="center" vertical="center" wrapText="1"/>
    </xf>
    <xf numFmtId="166" fontId="25" fillId="0" borderId="6" xfId="2" applyNumberFormat="1" applyFont="1" applyBorder="1" applyAlignment="1">
      <alignment horizontal="center" vertical="center" wrapText="1"/>
    </xf>
    <xf numFmtId="9" fontId="14" fillId="0" borderId="0" xfId="0" applyNumberFormat="1" applyFont="1"/>
    <xf numFmtId="0" fontId="14" fillId="3" borderId="0" xfId="0" applyFont="1" applyFill="1"/>
    <xf numFmtId="0" fontId="21" fillId="3" borderId="0" xfId="0" applyFont="1" applyFill="1"/>
    <xf numFmtId="0" fontId="23" fillId="3" borderId="0" xfId="0" applyFont="1" applyFill="1"/>
    <xf numFmtId="3" fontId="14" fillId="3" borderId="0" xfId="0" applyNumberFormat="1" applyFont="1" applyFill="1" applyAlignment="1">
      <alignment horizontal="center"/>
    </xf>
    <xf numFmtId="3" fontId="14" fillId="3" borderId="8" xfId="0" applyNumberFormat="1" applyFont="1" applyFill="1" applyBorder="1" applyAlignment="1">
      <alignment horizontal="center"/>
    </xf>
    <xf numFmtId="170" fontId="14" fillId="0" borderId="0" xfId="0" applyNumberFormat="1" applyFont="1"/>
    <xf numFmtId="0" fontId="22" fillId="0" borderId="0" xfId="0" applyFont="1" applyAlignment="1">
      <alignment horizontal="center" vertical="center"/>
    </xf>
    <xf numFmtId="173" fontId="26" fillId="0" borderId="0" xfId="0" applyNumberFormat="1" applyFont="1" applyAlignment="1">
      <alignment horizontal="center"/>
    </xf>
    <xf numFmtId="0" fontId="22" fillId="3" borderId="0" xfId="0" applyFont="1" applyFill="1" applyAlignment="1">
      <alignment horizontal="center" vertical="center"/>
    </xf>
    <xf numFmtId="0" fontId="23" fillId="0" borderId="0" xfId="0" applyFont="1" applyAlignment="1">
      <alignment horizontal="center"/>
    </xf>
    <xf numFmtId="165" fontId="25" fillId="0" borderId="13" xfId="2" applyNumberFormat="1" applyFont="1" applyBorder="1" applyAlignment="1">
      <alignment horizontal="center" vertical="center" wrapText="1"/>
    </xf>
    <xf numFmtId="165" fontId="25" fillId="0" borderId="7" xfId="2" applyNumberFormat="1" applyFont="1" applyBorder="1" applyAlignment="1">
      <alignment horizontal="center" vertical="center" wrapText="1"/>
    </xf>
    <xf numFmtId="0" fontId="14" fillId="3" borderId="12" xfId="0" applyFont="1" applyFill="1" applyBorder="1"/>
    <xf numFmtId="173" fontId="14" fillId="3" borderId="12" xfId="3" applyNumberFormat="1" applyFont="1" applyFill="1" applyBorder="1" applyAlignment="1">
      <alignment horizontal="center"/>
    </xf>
    <xf numFmtId="0" fontId="14" fillId="3" borderId="8" xfId="0" applyFont="1" applyFill="1" applyBorder="1"/>
    <xf numFmtId="173" fontId="14" fillId="3" borderId="8" xfId="3" applyNumberFormat="1" applyFont="1" applyFill="1" applyBorder="1" applyAlignment="1">
      <alignment horizontal="center"/>
    </xf>
    <xf numFmtId="173" fontId="14" fillId="3" borderId="0" xfId="0" applyNumberFormat="1" applyFont="1" applyFill="1" applyAlignment="1">
      <alignment horizontal="center"/>
    </xf>
    <xf numFmtId="173" fontId="14" fillId="3" borderId="0" xfId="0" applyNumberFormat="1" applyFont="1" applyFill="1"/>
    <xf numFmtId="0" fontId="23" fillId="0" borderId="0" xfId="0" applyFont="1"/>
    <xf numFmtId="0" fontId="26" fillId="3" borderId="0" xfId="0" applyFont="1" applyFill="1"/>
    <xf numFmtId="0" fontId="6" fillId="3" borderId="0" xfId="0" applyFont="1" applyFill="1" applyAlignment="1">
      <alignment horizontal="left"/>
    </xf>
    <xf numFmtId="3" fontId="14" fillId="0" borderId="0" xfId="0" applyNumberFormat="1" applyFont="1"/>
    <xf numFmtId="166" fontId="14" fillId="0" borderId="0" xfId="0" applyNumberFormat="1" applyFont="1"/>
    <xf numFmtId="0" fontId="26" fillId="0" borderId="0" xfId="0" applyFont="1"/>
    <xf numFmtId="0" fontId="14" fillId="3" borderId="0" xfId="0" applyFont="1" applyFill="1" applyAlignment="1">
      <alignment horizontal="center"/>
    </xf>
    <xf numFmtId="0" fontId="22" fillId="0" borderId="0" xfId="0" applyFont="1" applyAlignment="1">
      <alignment horizontal="center"/>
    </xf>
    <xf numFmtId="0" fontId="13" fillId="0" borderId="0" xfId="0" applyFont="1"/>
    <xf numFmtId="0" fontId="21" fillId="0" borderId="8" xfId="0" applyFont="1" applyBorder="1"/>
    <xf numFmtId="0" fontId="14" fillId="0" borderId="0" xfId="0" applyFont="1" applyAlignment="1">
      <alignment horizontal="center"/>
    </xf>
    <xf numFmtId="3" fontId="14" fillId="0" borderId="0" xfId="0" applyNumberFormat="1" applyFont="1" applyAlignment="1">
      <alignment horizontal="center"/>
    </xf>
    <xf numFmtId="0" fontId="1" fillId="0" borderId="0" xfId="0" applyFont="1"/>
    <xf numFmtId="0" fontId="9" fillId="2" borderId="11" xfId="0" applyFont="1" applyFill="1" applyBorder="1"/>
    <xf numFmtId="0" fontId="11" fillId="2" borderId="11" xfId="0" applyFont="1" applyFill="1" applyBorder="1" applyAlignment="1">
      <alignment wrapText="1"/>
    </xf>
    <xf numFmtId="0" fontId="9" fillId="2" borderId="0" xfId="0" applyFont="1" applyFill="1"/>
    <xf numFmtId="0" fontId="11" fillId="2" borderId="0" xfId="0" applyFont="1" applyFill="1" applyAlignment="1">
      <alignment wrapText="1"/>
    </xf>
    <xf numFmtId="0" fontId="12" fillId="0" borderId="0" xfId="0" applyFont="1"/>
    <xf numFmtId="0" fontId="11" fillId="2" borderId="26" xfId="0" applyFont="1" applyFill="1" applyBorder="1"/>
    <xf numFmtId="0" fontId="11" fillId="2" borderId="27" xfId="0" applyFont="1" applyFill="1" applyBorder="1"/>
    <xf numFmtId="0" fontId="11" fillId="2" borderId="22" xfId="0" applyFont="1" applyFill="1" applyBorder="1"/>
    <xf numFmtId="0" fontId="11" fillId="2" borderId="23" xfId="0" applyFont="1" applyFill="1" applyBorder="1"/>
    <xf numFmtId="0" fontId="11" fillId="2" borderId="28" xfId="0" applyFont="1" applyFill="1" applyBorder="1"/>
    <xf numFmtId="0" fontId="11" fillId="2" borderId="16" xfId="0" applyFont="1" applyFill="1" applyBorder="1"/>
    <xf numFmtId="0" fontId="11" fillId="2" borderId="29" xfId="0" applyFont="1" applyFill="1" applyBorder="1"/>
    <xf numFmtId="0" fontId="9" fillId="2" borderId="20" xfId="0" applyFont="1" applyFill="1" applyBorder="1" applyAlignment="1">
      <alignment horizontal="center"/>
    </xf>
    <xf numFmtId="0" fontId="9" fillId="2" borderId="19" xfId="0" applyFont="1" applyFill="1" applyBorder="1" applyAlignment="1">
      <alignment horizontal="center"/>
    </xf>
    <xf numFmtId="0" fontId="9" fillId="2" borderId="21" xfId="0" applyFont="1" applyFill="1" applyBorder="1" applyAlignment="1">
      <alignment horizontal="center"/>
    </xf>
    <xf numFmtId="0" fontId="28" fillId="0" borderId="0" xfId="0" applyFont="1"/>
    <xf numFmtId="0" fontId="28" fillId="0" borderId="0" xfId="1" applyFont="1" applyBorder="1"/>
    <xf numFmtId="0" fontId="27" fillId="0" borderId="22" xfId="0" applyFont="1" applyBorder="1"/>
    <xf numFmtId="0" fontId="15" fillId="0" borderId="20" xfId="0" applyFont="1" applyBorder="1"/>
    <xf numFmtId="0" fontId="15" fillId="0" borderId="19" xfId="0" applyFont="1" applyBorder="1"/>
    <xf numFmtId="0" fontId="15" fillId="0" borderId="21" xfId="0" applyFont="1" applyBorder="1"/>
    <xf numFmtId="0" fontId="15" fillId="0" borderId="22" xfId="0" applyFont="1" applyBorder="1"/>
    <xf numFmtId="0" fontId="15" fillId="0" borderId="23" xfId="0" applyFont="1" applyBorder="1"/>
    <xf numFmtId="0" fontId="15" fillId="0" borderId="24" xfId="0" applyFont="1" applyBorder="1"/>
    <xf numFmtId="0" fontId="15" fillId="0" borderId="3" xfId="0" applyFont="1" applyBorder="1"/>
    <xf numFmtId="0" fontId="15" fillId="0" borderId="25" xfId="0" applyFont="1" applyBorder="1"/>
    <xf numFmtId="0" fontId="31" fillId="0" borderId="0" xfId="0" applyFont="1"/>
    <xf numFmtId="0" fontId="15" fillId="0" borderId="30" xfId="0" applyFont="1" applyBorder="1"/>
    <xf numFmtId="0" fontId="15" fillId="0" borderId="15" xfId="0" applyFont="1" applyBorder="1"/>
    <xf numFmtId="0" fontId="30" fillId="0" borderId="31" xfId="1" applyFont="1" applyFill="1" applyBorder="1" applyAlignment="1">
      <alignment horizontal="center"/>
    </xf>
    <xf numFmtId="0" fontId="15" fillId="0" borderId="28" xfId="0" applyFont="1" applyBorder="1"/>
    <xf numFmtId="0" fontId="15" fillId="0" borderId="16" xfId="0" applyFont="1" applyBorder="1"/>
    <xf numFmtId="0" fontId="30" fillId="0" borderId="29" xfId="1" applyFont="1" applyFill="1" applyBorder="1" applyAlignment="1">
      <alignment horizontal="center"/>
    </xf>
    <xf numFmtId="0" fontId="31" fillId="0" borderId="22" xfId="0" applyFont="1" applyBorder="1"/>
    <xf numFmtId="0" fontId="15" fillId="0" borderId="0" xfId="0" applyFont="1" applyAlignment="1">
      <alignment wrapText="1"/>
    </xf>
    <xf numFmtId="0" fontId="32" fillId="0" borderId="0" xfId="0" applyFont="1"/>
    <xf numFmtId="0" fontId="33" fillId="0" borderId="0" xfId="0" applyFont="1"/>
    <xf numFmtId="0" fontId="14" fillId="0" borderId="8" xfId="0" applyFont="1" applyBorder="1"/>
    <xf numFmtId="0" fontId="34" fillId="0" borderId="31" xfId="1" applyFont="1" applyFill="1" applyBorder="1" applyAlignment="1">
      <alignment horizontal="center"/>
    </xf>
    <xf numFmtId="0" fontId="35" fillId="0" borderId="0" xfId="0" applyFont="1"/>
    <xf numFmtId="0" fontId="36" fillId="2" borderId="0" xfId="0" applyFont="1" applyFill="1" applyAlignment="1">
      <alignment horizontal="center" vertical="center"/>
    </xf>
    <xf numFmtId="165" fontId="37" fillId="0" borderId="10" xfId="2" applyNumberFormat="1" applyFont="1" applyBorder="1" applyAlignment="1">
      <alignment horizontal="center" vertical="center" wrapText="1"/>
    </xf>
    <xf numFmtId="165" fontId="38" fillId="0" borderId="6" xfId="2" applyNumberFormat="1" applyFont="1" applyBorder="1" applyAlignment="1">
      <alignment horizontal="center" vertical="center" wrapText="1"/>
    </xf>
    <xf numFmtId="165" fontId="38" fillId="0" borderId="7" xfId="2" applyNumberFormat="1" applyFont="1" applyBorder="1" applyAlignment="1">
      <alignment horizontal="center" vertical="center" wrapText="1"/>
    </xf>
    <xf numFmtId="165" fontId="38" fillId="0" borderId="0" xfId="2" applyNumberFormat="1" applyFont="1" applyAlignment="1">
      <alignment horizontal="center" vertical="center" wrapText="1"/>
    </xf>
    <xf numFmtId="165" fontId="37" fillId="0" borderId="6" xfId="2" applyNumberFormat="1" applyFont="1" applyBorder="1" applyAlignment="1">
      <alignment horizontal="center" vertical="center" wrapText="1"/>
    </xf>
    <xf numFmtId="166" fontId="37" fillId="0" borderId="6" xfId="2" applyNumberFormat="1" applyFont="1" applyBorder="1" applyAlignment="1">
      <alignment horizontal="center" vertical="center" wrapText="1"/>
    </xf>
    <xf numFmtId="0" fontId="35" fillId="3" borderId="0" xfId="0" applyFont="1" applyFill="1"/>
    <xf numFmtId="165" fontId="37" fillId="0" borderId="8" xfId="2" applyNumberFormat="1" applyFont="1" applyBorder="1" applyAlignment="1">
      <alignment horizontal="center" vertical="center" wrapText="1"/>
    </xf>
    <xf numFmtId="0" fontId="36" fillId="0" borderId="0" xfId="0" applyFont="1" applyAlignment="1">
      <alignment horizontal="center" vertical="center"/>
    </xf>
    <xf numFmtId="173" fontId="38" fillId="0" borderId="6" xfId="2" applyNumberFormat="1" applyFont="1" applyBorder="1" applyAlignment="1">
      <alignment horizontal="center" vertical="center" wrapText="1"/>
    </xf>
    <xf numFmtId="173" fontId="37" fillId="0" borderId="6" xfId="2" applyNumberFormat="1" applyFont="1" applyBorder="1" applyAlignment="1">
      <alignment horizontal="center" vertical="center" wrapText="1"/>
    </xf>
    <xf numFmtId="173" fontId="38" fillId="0" borderId="7" xfId="2" applyNumberFormat="1" applyFont="1" applyBorder="1" applyAlignment="1">
      <alignment horizontal="center" vertical="center" wrapText="1"/>
    </xf>
    <xf numFmtId="165" fontId="37" fillId="0" borderId="13" xfId="2" applyNumberFormat="1" applyFont="1" applyBorder="1" applyAlignment="1">
      <alignment horizontal="center" vertical="center" wrapText="1"/>
    </xf>
    <xf numFmtId="0" fontId="36" fillId="3" borderId="0" xfId="0" applyFont="1" applyFill="1" applyAlignment="1">
      <alignment horizontal="center" vertical="center"/>
    </xf>
    <xf numFmtId="167" fontId="5" fillId="0" borderId="0" xfId="3" applyNumberFormat="1" applyFont="1" applyAlignment="1">
      <alignment horizontal="center"/>
    </xf>
    <xf numFmtId="168" fontId="5" fillId="0" borderId="3" xfId="3" applyNumberFormat="1" applyFont="1" applyBorder="1" applyAlignment="1">
      <alignment horizontal="center"/>
    </xf>
    <xf numFmtId="167" fontId="5" fillId="0" borderId="0" xfId="3" applyNumberFormat="1" applyFont="1" applyFill="1" applyBorder="1" applyAlignment="1">
      <alignment horizontal="center"/>
    </xf>
    <xf numFmtId="165" fontId="37" fillId="0" borderId="7" xfId="2" applyNumberFormat="1" applyFont="1" applyBorder="1" applyAlignment="1">
      <alignment horizontal="center" vertical="center" wrapText="1"/>
    </xf>
    <xf numFmtId="173" fontId="35" fillId="3" borderId="12" xfId="3" applyNumberFormat="1" applyFont="1" applyFill="1" applyBorder="1" applyAlignment="1">
      <alignment horizontal="center"/>
    </xf>
    <xf numFmtId="173" fontId="35" fillId="3" borderId="8" xfId="3" applyNumberFormat="1" applyFont="1" applyFill="1" applyBorder="1" applyAlignment="1">
      <alignment horizontal="center"/>
    </xf>
    <xf numFmtId="173" fontId="35" fillId="3" borderId="0" xfId="0" applyNumberFormat="1" applyFont="1" applyFill="1" applyAlignment="1">
      <alignment horizontal="center"/>
    </xf>
    <xf numFmtId="165" fontId="38" fillId="0" borderId="5" xfId="2" applyNumberFormat="1" applyFont="1" applyBorder="1" applyAlignment="1">
      <alignment horizontal="center" vertical="center" wrapText="1"/>
    </xf>
    <xf numFmtId="3" fontId="38" fillId="0" borderId="7" xfId="2" applyNumberFormat="1" applyFont="1" applyBorder="1" applyAlignment="1">
      <alignment horizontal="center" vertical="center" wrapText="1"/>
    </xf>
    <xf numFmtId="3" fontId="38" fillId="0" borderId="0" xfId="2" applyNumberFormat="1" applyFont="1" applyAlignment="1">
      <alignment horizontal="center" vertical="center" wrapText="1"/>
    </xf>
    <xf numFmtId="3" fontId="35" fillId="0" borderId="8" xfId="0" applyNumberFormat="1" applyFont="1" applyBorder="1" applyAlignment="1">
      <alignment horizontal="center"/>
    </xf>
    <xf numFmtId="9" fontId="5" fillId="0" borderId="0" xfId="4" applyFont="1" applyAlignment="1">
      <alignment horizontal="center"/>
    </xf>
    <xf numFmtId="171" fontId="5" fillId="0" borderId="0" xfId="4" applyNumberFormat="1" applyFont="1" applyAlignment="1">
      <alignment horizontal="center"/>
    </xf>
    <xf numFmtId="0" fontId="39" fillId="0" borderId="8" xfId="0" applyFont="1" applyBorder="1"/>
    <xf numFmtId="0" fontId="35" fillId="0" borderId="0" xfId="0" applyFont="1" applyAlignment="1">
      <alignment horizontal="center"/>
    </xf>
    <xf numFmtId="3" fontId="35" fillId="0" borderId="0" xfId="0" applyNumberFormat="1" applyFont="1" applyAlignment="1">
      <alignment horizontal="center"/>
    </xf>
    <xf numFmtId="171" fontId="16" fillId="0" borderId="0" xfId="2" applyNumberFormat="1" applyFont="1" applyAlignment="1">
      <alignment horizontal="right" wrapText="1"/>
    </xf>
    <xf numFmtId="9" fontId="4" fillId="0" borderId="6" xfId="4" applyFont="1" applyBorder="1" applyAlignment="1">
      <alignment horizontal="center" vertical="center" wrapText="1"/>
    </xf>
    <xf numFmtId="0" fontId="4" fillId="3" borderId="4" xfId="2" applyFont="1" applyFill="1" applyBorder="1" applyAlignment="1">
      <alignment vertical="center"/>
    </xf>
    <xf numFmtId="165" fontId="4" fillId="3" borderId="5" xfId="2" applyNumberFormat="1" applyFont="1" applyFill="1" applyBorder="1" applyAlignment="1">
      <alignment horizontal="center" vertical="center" wrapText="1"/>
    </xf>
    <xf numFmtId="0" fontId="5" fillId="3" borderId="0" xfId="2" applyFont="1" applyFill="1" applyAlignment="1">
      <alignment horizontal="left" vertical="center"/>
    </xf>
    <xf numFmtId="165" fontId="5" fillId="3" borderId="0" xfId="2" applyNumberFormat="1" applyFont="1" applyFill="1" applyAlignment="1">
      <alignment horizontal="center" vertical="center" wrapText="1"/>
    </xf>
    <xf numFmtId="165" fontId="38" fillId="3" borderId="0" xfId="2" applyNumberFormat="1" applyFont="1" applyFill="1" applyAlignment="1">
      <alignment horizontal="center" vertical="center" wrapText="1"/>
    </xf>
    <xf numFmtId="0" fontId="5" fillId="3" borderId="2" xfId="2" applyFont="1" applyFill="1" applyBorder="1" applyAlignment="1">
      <alignment horizontal="left" vertical="center" indent="1"/>
    </xf>
    <xf numFmtId="165" fontId="5" fillId="3" borderId="7" xfId="2" applyNumberFormat="1" applyFont="1" applyFill="1" applyBorder="1" applyAlignment="1">
      <alignment horizontal="center" vertical="center" wrapText="1"/>
    </xf>
    <xf numFmtId="0" fontId="5" fillId="3" borderId="0" xfId="2" applyFont="1" applyFill="1" applyAlignment="1">
      <alignment horizontal="left" vertical="center" indent="1"/>
    </xf>
    <xf numFmtId="171" fontId="35" fillId="0" borderId="0" xfId="2" applyNumberFormat="1" applyFont="1" applyAlignment="1">
      <alignment horizontal="center" vertical="center" wrapText="1"/>
    </xf>
    <xf numFmtId="165" fontId="25" fillId="3" borderId="13" xfId="2" applyNumberFormat="1" applyFont="1" applyFill="1" applyBorder="1" applyAlignment="1">
      <alignment horizontal="center" vertical="center" wrapText="1"/>
    </xf>
    <xf numFmtId="165" fontId="37" fillId="3" borderId="13" xfId="2" applyNumberFormat="1" applyFont="1" applyFill="1" applyBorder="1" applyAlignment="1">
      <alignment horizontal="center" vertical="center" wrapText="1"/>
    </xf>
    <xf numFmtId="173" fontId="14" fillId="0" borderId="8" xfId="3" applyNumberFormat="1" applyFont="1" applyFill="1" applyBorder="1" applyAlignment="1">
      <alignment horizontal="center"/>
    </xf>
    <xf numFmtId="173" fontId="35" fillId="3" borderId="0" xfId="0" applyNumberFormat="1" applyFont="1" applyFill="1"/>
    <xf numFmtId="173" fontId="35" fillId="0" borderId="8" xfId="3" applyNumberFormat="1" applyFont="1" applyFill="1" applyBorder="1" applyAlignment="1">
      <alignment horizontal="center"/>
    </xf>
    <xf numFmtId="166" fontId="4" fillId="0" borderId="6" xfId="4" applyNumberFormat="1" applyFont="1" applyBorder="1" applyAlignment="1">
      <alignment horizontal="center" vertical="center" wrapText="1"/>
    </xf>
    <xf numFmtId="165" fontId="37" fillId="0" borderId="5" xfId="2" applyNumberFormat="1" applyFont="1" applyBorder="1" applyAlignment="1">
      <alignment horizontal="center" vertical="center" wrapText="1"/>
    </xf>
    <xf numFmtId="171" fontId="35" fillId="0" borderId="0" xfId="2" applyNumberFormat="1" applyFont="1" applyAlignment="1">
      <alignment horizontal="right" wrapText="1"/>
    </xf>
    <xf numFmtId="165" fontId="37" fillId="3" borderId="5" xfId="2" applyNumberFormat="1" applyFont="1" applyFill="1" applyBorder="1" applyAlignment="1">
      <alignment horizontal="center" vertical="center" wrapText="1"/>
    </xf>
    <xf numFmtId="165" fontId="38" fillId="3" borderId="7" xfId="2" applyNumberFormat="1" applyFont="1" applyFill="1" applyBorder="1" applyAlignment="1">
      <alignment horizontal="center" vertical="center" wrapText="1"/>
    </xf>
    <xf numFmtId="165" fontId="37" fillId="4" borderId="10" xfId="2" applyNumberFormat="1" applyFont="1" applyFill="1" applyBorder="1" applyAlignment="1">
      <alignment horizontal="center" vertical="center" wrapText="1"/>
    </xf>
    <xf numFmtId="166" fontId="4" fillId="0" borderId="0" xfId="0" applyNumberFormat="1" applyFont="1"/>
    <xf numFmtId="0" fontId="20" fillId="0" borderId="0" xfId="1" applyFont="1" applyBorder="1" applyAlignment="1">
      <alignment horizontal="left"/>
    </xf>
    <xf numFmtId="0" fontId="15" fillId="0" borderId="15" xfId="0" applyFont="1" applyBorder="1" applyAlignment="1">
      <alignment horizontal="center"/>
    </xf>
    <xf numFmtId="0" fontId="15" fillId="0" borderId="17" xfId="0" applyFont="1" applyBorder="1" applyAlignment="1">
      <alignment horizontal="center"/>
    </xf>
    <xf numFmtId="0" fontId="9" fillId="2" borderId="19" xfId="0" applyFont="1" applyFill="1" applyBorder="1" applyAlignment="1">
      <alignment horizontal="center"/>
    </xf>
    <xf numFmtId="0" fontId="29" fillId="0" borderId="0" xfId="0" applyFont="1" applyAlignment="1">
      <alignment horizontal="right" vertical="center"/>
    </xf>
    <xf numFmtId="0" fontId="12" fillId="0" borderId="0" xfId="0" applyFont="1" applyAlignment="1">
      <alignment horizontal="right"/>
    </xf>
    <xf numFmtId="0" fontId="15" fillId="0" borderId="18" xfId="0" applyFont="1" applyBorder="1" applyAlignment="1">
      <alignment horizontal="center"/>
    </xf>
    <xf numFmtId="0" fontId="12" fillId="0" borderId="0" xfId="0" applyFont="1" applyAlignment="1">
      <alignment horizontal="left"/>
    </xf>
    <xf numFmtId="0" fontId="11" fillId="2" borderId="0" xfId="0" applyFont="1" applyFill="1" applyAlignment="1">
      <alignment horizontal="left" wrapText="1"/>
    </xf>
    <xf numFmtId="0" fontId="30" fillId="0" borderId="0" xfId="1" applyFont="1" applyBorder="1" applyAlignment="1">
      <alignment horizontal="right"/>
    </xf>
    <xf numFmtId="0" fontId="1" fillId="0" borderId="0" xfId="0" applyFont="1" applyAlignment="1">
      <alignment horizontal="right"/>
    </xf>
  </cellXfs>
  <cellStyles count="6">
    <cellStyle name="Hipervínculo" xfId="1" builtinId="8"/>
    <cellStyle name="Millares [0]" xfId="3" builtinId="6"/>
    <cellStyle name="Millares 2" xfId="5" xr:uid="{64D05A06-A99B-4228-BB0A-0DBBD73C0D28}"/>
    <cellStyle name="Normal" xfId="0" builtinId="0"/>
    <cellStyle name="Normal 3" xfId="2" xr:uid="{E295EC1F-1C4E-48BC-ACF6-454712EC37F0}"/>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2</xdr:row>
      <xdr:rowOff>76199</xdr:rowOff>
    </xdr:from>
    <xdr:to>
      <xdr:col>4</xdr:col>
      <xdr:colOff>266711</xdr:colOff>
      <xdr:row>7</xdr:row>
      <xdr:rowOff>282</xdr:rowOff>
    </xdr:to>
    <xdr:pic>
      <xdr:nvPicPr>
        <xdr:cNvPr id="6" name="Imagen 5">
          <a:extLst>
            <a:ext uri="{FF2B5EF4-FFF2-40B4-BE49-F238E27FC236}">
              <a16:creationId xmlns:a16="http://schemas.microsoft.com/office/drawing/2014/main" id="{A571F9C3-EAFC-FDB1-623A-5DF71BA5A9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6887" b="37623"/>
        <a:stretch>
          <a:fillRect/>
        </a:stretch>
      </xdr:blipFill>
      <xdr:spPr>
        <a:xfrm>
          <a:off x="1285875" y="533399"/>
          <a:ext cx="2790836" cy="10670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ress%20Release%20Fuentes/Evolutivo/Evolutivos%20sec%20CONS,%20CHILE,%20PERU%202024.xlsx" TargetMode="External"/><Relationship Id="rId2" Type="http://schemas.openxmlformats.org/officeDocument/2006/relationships/externalLinkPath" Target="https://grupoentel.sharepoint.com/sites/GciaFinanzasyControlGestion/RI/Investor_Relations/Investor%20Relation%20Press%20Release/Press%20Release%20Fuentes/Evolutivo/Evolutivos%20sec%20CONS,%20CHILE,%20PERU%202024.xlsx" TargetMode="External"/><Relationship Id="rId1" Type="http://schemas.openxmlformats.org/officeDocument/2006/relationships/externalLinkPath" Target="/sites/GciaFinanzasyControlGestion/RI/Investor_Relations/Investor%20Relation%20Press%20Release/Press%20Release%20Fuentes/Evolutivo/Evolutivos%20sec%20CONS,%20CHILE,%20PERU%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KooL64kU8EK5JLK2vrWeki_z9spkVRJHuhcOxoiaQ7vTk0nRX1UNT727MfeI3OSl" itemId="01KZGYJ2SBAP7XG636QZEJBEB6LBNOZSKR">
      <xxl21:absoluteUrl r:id="rId2"/>
      <xxl21:relativeUrl r:id="rId3"/>
    </xxl21:alternateUrls>
    <sheetNames>
      <sheetName val="__snloffice"/>
      <sheetName val="Indice "/>
      <sheetName val="CONSOLIDADO SEC"/>
      <sheetName val="SEC Cons Rea Acum"/>
      <sheetName val="SEC Cons Real - Mes"/>
      <sheetName val="SEC Cons Real - Trim"/>
      <sheetName val="SEC Cons Real - Trim (Nuevo)"/>
      <sheetName val="RR Financiero Real - Mes"/>
      <sheetName val="RR Financiero Real - Trim"/>
      <sheetName val="SEC Cons - Plan Acum"/>
      <sheetName val="SEC Cons - Plan Trim"/>
      <sheetName val="CHILE MyF--&gt;"/>
      <sheetName val="SEC CHILE MyF Real"/>
      <sheetName val="SEC CHILE MyF Real - Mes"/>
      <sheetName val="SEC CHILE MyF Real - Trim "/>
      <sheetName val="SEC Chile - Plan Acum"/>
      <sheetName val="SEC Chile - Plan Trim"/>
      <sheetName val="NMC Chile"/>
      <sheetName val="SEC PERU MyF ---&gt;"/>
      <sheetName val="SEC PERU MyF Real (SEC CONS)"/>
      <sheetName val="SEC PERU MyF Real - Mes (SEC C)"/>
      <sheetName val="SEC PERU MyF Real - Trim (SEC )"/>
      <sheetName val="SEC PERU MyF Real"/>
      <sheetName val="SEC PERU MyF Real - Mes"/>
      <sheetName val="SEC PERU MyF Real - Trim"/>
      <sheetName val="SEC Peru - Plan Acum"/>
      <sheetName val="SEC Peru - Plan Trim"/>
      <sheetName val="Extraordinarios de gestión "/>
      <sheetName val="ECC"/>
      <sheetName val="Por mercado--&gt;"/>
      <sheetName val="ChileAct"/>
      <sheetName val="PeruAct"/>
      <sheetName val="Chile Vista Negocios"/>
      <sheetName val="Chile Vista Antigua"/>
      <sheetName val="Peru Vista Negocios"/>
      <sheetName val="Input Indicadores Financieros"/>
      <sheetName val="2"/>
    </sheetNames>
    <sheetDataSet>
      <sheetData sheetId="0"/>
      <sheetData sheetId="1"/>
      <sheetData sheetId="2"/>
      <sheetData sheetId="3"/>
      <sheetData sheetId="4"/>
      <sheetData sheetId="5">
        <row r="5">
          <cell r="L5">
            <v>463539.34100000007</v>
          </cell>
        </row>
      </sheetData>
      <sheetData sheetId="6">
        <row r="10">
          <cell r="D10">
            <v>276274.598</v>
          </cell>
        </row>
      </sheetData>
      <sheetData sheetId="7"/>
      <sheetData sheetId="8">
        <row r="6">
          <cell r="C6">
            <v>16979.059000000001</v>
          </cell>
        </row>
      </sheetData>
      <sheetData sheetId="9"/>
      <sheetData sheetId="10">
        <row r="5">
          <cell r="C5">
            <v>613338.30499999993</v>
          </cell>
        </row>
      </sheetData>
      <sheetData sheetId="11"/>
      <sheetData sheetId="12"/>
      <sheetData sheetId="13"/>
      <sheetData sheetId="14">
        <row r="4">
          <cell r="C4" t="str">
            <v xml:space="preserve">MM$ </v>
          </cell>
        </row>
        <row r="44">
          <cell r="AD44">
            <v>1212.9059999999999</v>
          </cell>
          <cell r="AE44">
            <v>1892.3950000000004</v>
          </cell>
          <cell r="AF44">
            <v>1064.8620000000001</v>
          </cell>
          <cell r="AG44">
            <v>-3.9300000000000637</v>
          </cell>
          <cell r="AH44">
            <v>505.78099999999995</v>
          </cell>
          <cell r="AI44">
            <v>67.367999999999938</v>
          </cell>
          <cell r="AJ44">
            <v>4.7650000000000006</v>
          </cell>
          <cell r="AK44">
            <v>74.733000000000004</v>
          </cell>
        </row>
      </sheetData>
      <sheetData sheetId="15"/>
      <sheetData sheetId="16">
        <row r="5">
          <cell r="C5">
            <v>412331.10500000004</v>
          </cell>
        </row>
      </sheetData>
      <sheetData sheetId="17">
        <row r="9">
          <cell r="C9" t="e">
            <v>#VALUE!</v>
          </cell>
        </row>
      </sheetData>
      <sheetData sheetId="18"/>
      <sheetData sheetId="19"/>
      <sheetData sheetId="20"/>
      <sheetData sheetId="21"/>
      <sheetData sheetId="22"/>
      <sheetData sheetId="23"/>
      <sheetData sheetId="24">
        <row r="4">
          <cell r="C4" t="str">
            <v>Miles Soles</v>
          </cell>
        </row>
      </sheetData>
      <sheetData sheetId="25"/>
      <sheetData sheetId="26">
        <row r="5">
          <cell r="C5">
            <v>940924.91783000005</v>
          </cell>
        </row>
      </sheetData>
      <sheetData sheetId="27">
        <row r="9">
          <cell r="K9">
            <v>13845.488278999999</v>
          </cell>
        </row>
      </sheetData>
      <sheetData sheetId="28">
        <row r="7">
          <cell r="C7">
            <v>14223515</v>
          </cell>
        </row>
      </sheetData>
      <sheetData sheetId="29"/>
      <sheetData sheetId="30">
        <row r="8">
          <cell r="K8">
            <v>4121436</v>
          </cell>
        </row>
      </sheetData>
      <sheetData sheetId="31">
        <row r="8">
          <cell r="D8">
            <v>8062438.4199999999</v>
          </cell>
        </row>
      </sheetData>
      <sheetData sheetId="32">
        <row r="7">
          <cell r="C7">
            <v>416553130.37419999</v>
          </cell>
        </row>
      </sheetData>
      <sheetData sheetId="33">
        <row r="8">
          <cell r="C8">
            <v>352681215.9605</v>
          </cell>
        </row>
      </sheetData>
      <sheetData sheetId="34">
        <row r="6">
          <cell r="C6">
            <v>940924.91889000009</v>
          </cell>
        </row>
      </sheetData>
      <sheetData sheetId="35">
        <row r="4">
          <cell r="C4">
            <v>1270366802</v>
          </cell>
        </row>
      </sheetData>
      <sheetData sheetId="36"/>
    </sheetDataSet>
  </externalBook>
</externalLink>
</file>

<file path=xl/theme/theme1.xml><?xml version="1.0" encoding="utf-8"?>
<a:theme xmlns:a="http://schemas.openxmlformats.org/drawingml/2006/main" name="Tema IR">
  <a:themeElements>
    <a:clrScheme name="Blanco">
      <a:dk1>
        <a:srgbClr val="000000"/>
      </a:dk1>
      <a:lt1>
        <a:srgbClr val="FFFFFF"/>
      </a:lt1>
      <a:dk2>
        <a:srgbClr val="005CFF"/>
      </a:dk2>
      <a:lt2>
        <a:srgbClr val="E6E7E8"/>
      </a:lt2>
      <a:accent1>
        <a:srgbClr val="FF3D00"/>
      </a:accent1>
      <a:accent2>
        <a:srgbClr val="10069F"/>
      </a:accent2>
      <a:accent3>
        <a:srgbClr val="FD6C98"/>
      </a:accent3>
      <a:accent4>
        <a:srgbClr val="2FCBF1"/>
      </a:accent4>
      <a:accent5>
        <a:srgbClr val="42E8B4"/>
      </a:accent5>
      <a:accent6>
        <a:srgbClr val="CCCCCC"/>
      </a:accent6>
      <a:hlink>
        <a:srgbClr val="0563C1"/>
      </a:hlink>
      <a:folHlink>
        <a:srgbClr val="954F72"/>
      </a:folHlink>
    </a:clrScheme>
    <a:fontScheme name="Fuentes Entel">
      <a:majorFont>
        <a:latin typeface="Barlow"/>
        <a:ea typeface=""/>
        <a:cs typeface=""/>
      </a:majorFont>
      <a:minorFont>
        <a:latin typeface="Barlow"/>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Tema IR" id="{AE986784-C539-45C5-9D48-B5F5969F2672}" vid="{EC223308-CEE5-4902-AB47-60A4E22B7E42}"/>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entel.cl/" TargetMode="External"/><Relationship Id="rId3" Type="http://schemas.openxmlformats.org/officeDocument/2006/relationships/hyperlink" Target="https://informacioncorporativa.entel.cl/investors/presentations" TargetMode="External"/><Relationship Id="rId7" Type="http://schemas.openxmlformats.org/officeDocument/2006/relationships/hyperlink" Target="https://informacioncorporativa.entel.cl/investors" TargetMode="External"/><Relationship Id="rId2" Type="http://schemas.openxmlformats.org/officeDocument/2006/relationships/hyperlink" Target="https://informacioncorporativa.entel.cl/annual-reports" TargetMode="External"/><Relationship Id="rId1" Type="http://schemas.openxmlformats.org/officeDocument/2006/relationships/hyperlink" Target="https://informacioncorporativa.entel.cl/investors/svs-filings" TargetMode="External"/><Relationship Id="rId6" Type="http://schemas.openxmlformats.org/officeDocument/2006/relationships/hyperlink" Target="mailto:ireyesc@entel.cl" TargetMode="External"/><Relationship Id="rId5" Type="http://schemas.openxmlformats.org/officeDocument/2006/relationships/hyperlink" Target="https://entel.modyocdn.com/uploads/f24355d4-d928-4194-ba8a-8c1c178b2db1/original/Entel_Sustainable_Financing_Report.pdf" TargetMode="External"/><Relationship Id="rId10" Type="http://schemas.openxmlformats.org/officeDocument/2006/relationships/drawing" Target="../drawings/drawing1.xml"/><Relationship Id="rId4" Type="http://schemas.openxmlformats.org/officeDocument/2006/relationships/hyperlink" Target="https://informacioncorporativa.entel.cl/inversionistas/informacion-financiera" TargetMode="External"/><Relationship Id="rId9"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1831C-70C9-4DEB-AEB4-4ED2536EDF7F}">
  <sheetPr>
    <tabColor theme="5"/>
  </sheetPr>
  <dimension ref="B1:P32"/>
  <sheetViews>
    <sheetView showGridLines="0" tabSelected="1" zoomScaleNormal="100" workbookViewId="0"/>
  </sheetViews>
  <sheetFormatPr baseColWidth="10" defaultColWidth="11" defaultRowHeight="18" x14ac:dyDescent="0.35"/>
  <cols>
    <col min="1" max="1" width="11" style="120"/>
    <col min="2" max="2" width="13" style="120" customWidth="1"/>
    <col min="3" max="3" width="11" style="120"/>
    <col min="4" max="5" width="15" style="120" customWidth="1"/>
    <col min="6" max="6" width="13" style="120" customWidth="1"/>
    <col min="7" max="16384" width="11" style="120"/>
  </cols>
  <sheetData>
    <row r="1" spans="2:16" ht="18.75" thickBot="1" x14ac:dyDescent="0.4"/>
    <row r="2" spans="2:16" x14ac:dyDescent="0.35">
      <c r="B2" s="177"/>
      <c r="C2" s="178"/>
      <c r="D2" s="178"/>
      <c r="E2" s="178"/>
      <c r="F2" s="178"/>
      <c r="G2" s="178"/>
      <c r="H2" s="178"/>
      <c r="I2" s="178"/>
      <c r="J2" s="178"/>
      <c r="K2" s="178"/>
      <c r="L2" s="178"/>
      <c r="M2" s="178"/>
      <c r="N2" s="178"/>
      <c r="O2" s="178"/>
      <c r="P2" s="179"/>
    </row>
    <row r="3" spans="2:16" x14ac:dyDescent="0.35">
      <c r="B3" s="180"/>
      <c r="L3" s="258" t="s">
        <v>369</v>
      </c>
      <c r="M3" s="258"/>
      <c r="N3" s="258"/>
      <c r="O3" s="258"/>
      <c r="P3" s="181"/>
    </row>
    <row r="4" spans="2:16" x14ac:dyDescent="0.35">
      <c r="B4" s="180"/>
      <c r="E4" s="260"/>
      <c r="F4" s="260"/>
      <c r="L4" s="257" t="s">
        <v>370</v>
      </c>
      <c r="M4" s="257"/>
      <c r="N4" s="257"/>
      <c r="O4" s="257"/>
      <c r="P4" s="181"/>
    </row>
    <row r="5" spans="2:16" x14ac:dyDescent="0.35">
      <c r="B5" s="180"/>
      <c r="L5" s="262" t="s">
        <v>24</v>
      </c>
      <c r="M5" s="262"/>
      <c r="N5" s="262"/>
      <c r="O5" s="262"/>
      <c r="P5" s="181"/>
    </row>
    <row r="6" spans="2:16" ht="18" customHeight="1" x14ac:dyDescent="0.35">
      <c r="B6" s="180"/>
      <c r="L6" s="262" t="s">
        <v>356</v>
      </c>
      <c r="M6" s="262"/>
      <c r="N6" s="262"/>
      <c r="O6" s="262"/>
      <c r="P6" s="181"/>
    </row>
    <row r="7" spans="2:16" x14ac:dyDescent="0.35">
      <c r="B7" s="180"/>
      <c r="L7" s="263" t="s">
        <v>355</v>
      </c>
      <c r="M7" s="263"/>
      <c r="N7" s="263"/>
      <c r="O7" s="263"/>
      <c r="P7" s="181"/>
    </row>
    <row r="8" spans="2:16" x14ac:dyDescent="0.35">
      <c r="B8" s="182"/>
      <c r="C8" s="183"/>
      <c r="D8" s="183"/>
      <c r="E8" s="183"/>
      <c r="F8" s="183"/>
      <c r="G8" s="183"/>
      <c r="H8" s="183"/>
      <c r="I8" s="183"/>
      <c r="J8" s="183"/>
      <c r="K8" s="183"/>
      <c r="L8" s="183"/>
      <c r="M8" s="183"/>
      <c r="N8" s="183"/>
      <c r="O8" s="183"/>
      <c r="P8" s="184"/>
    </row>
    <row r="9" spans="2:16" x14ac:dyDescent="0.35">
      <c r="B9" s="180"/>
      <c r="C9" s="185"/>
      <c r="P9" s="181"/>
    </row>
    <row r="10" spans="2:16" x14ac:dyDescent="0.35">
      <c r="B10" s="180"/>
      <c r="C10" s="175" t="s">
        <v>357</v>
      </c>
      <c r="H10" s="174" t="s">
        <v>354</v>
      </c>
      <c r="P10" s="181"/>
    </row>
    <row r="11" spans="2:16" ht="18.75" thickBot="1" x14ac:dyDescent="0.4">
      <c r="B11" s="180"/>
      <c r="P11" s="181"/>
    </row>
    <row r="12" spans="2:16" x14ac:dyDescent="0.35">
      <c r="B12" s="176">
        <v>1</v>
      </c>
      <c r="C12" s="253" t="s">
        <v>1</v>
      </c>
      <c r="D12" s="253"/>
      <c r="E12" s="253"/>
      <c r="H12" s="171" t="s">
        <v>13</v>
      </c>
      <c r="I12" s="172"/>
      <c r="J12" s="172"/>
      <c r="K12" s="256" t="s">
        <v>14</v>
      </c>
      <c r="L12" s="256"/>
      <c r="M12" s="256" t="s">
        <v>15</v>
      </c>
      <c r="N12" s="256"/>
      <c r="O12" s="173" t="s">
        <v>16</v>
      </c>
      <c r="P12" s="181"/>
    </row>
    <row r="13" spans="2:16" x14ac:dyDescent="0.35">
      <c r="B13" s="176">
        <v>2</v>
      </c>
      <c r="C13" s="253" t="s">
        <v>3</v>
      </c>
      <c r="D13" s="253"/>
      <c r="E13" s="253"/>
      <c r="F13" s="185"/>
      <c r="H13" s="186" t="s">
        <v>17</v>
      </c>
      <c r="I13" s="187"/>
      <c r="J13" s="187"/>
      <c r="K13" s="254" t="s">
        <v>18</v>
      </c>
      <c r="L13" s="254"/>
      <c r="M13" s="254" t="s">
        <v>371</v>
      </c>
      <c r="N13" s="254"/>
      <c r="O13" s="197" t="s">
        <v>16</v>
      </c>
      <c r="P13" s="181"/>
    </row>
    <row r="14" spans="2:16" x14ac:dyDescent="0.35">
      <c r="B14" s="176">
        <v>3</v>
      </c>
      <c r="C14" s="253" t="s">
        <v>5</v>
      </c>
      <c r="D14" s="253"/>
      <c r="E14" s="253"/>
      <c r="F14" s="185"/>
      <c r="H14" s="186" t="s">
        <v>19</v>
      </c>
      <c r="I14" s="187"/>
      <c r="J14" s="187"/>
      <c r="K14" s="255" t="s">
        <v>18</v>
      </c>
      <c r="L14" s="255"/>
      <c r="M14" s="255" t="s">
        <v>20</v>
      </c>
      <c r="N14" s="255"/>
      <c r="O14" s="188" t="s">
        <v>16</v>
      </c>
      <c r="P14" s="181"/>
    </row>
    <row r="15" spans="2:16" x14ac:dyDescent="0.35">
      <c r="B15" s="176">
        <v>4</v>
      </c>
      <c r="C15" s="253" t="s">
        <v>7</v>
      </c>
      <c r="D15" s="253"/>
      <c r="E15" s="253"/>
      <c r="H15" s="186" t="s">
        <v>21</v>
      </c>
      <c r="I15" s="187"/>
      <c r="J15" s="187"/>
      <c r="K15" s="255" t="s">
        <v>18</v>
      </c>
      <c r="L15" s="255"/>
      <c r="M15" s="255" t="s">
        <v>364</v>
      </c>
      <c r="N15" s="255"/>
      <c r="O15" s="188" t="s">
        <v>16</v>
      </c>
      <c r="P15" s="181"/>
    </row>
    <row r="16" spans="2:16" x14ac:dyDescent="0.35">
      <c r="B16" s="176">
        <v>5</v>
      </c>
      <c r="C16" s="253" t="s">
        <v>9</v>
      </c>
      <c r="D16" s="253"/>
      <c r="E16" s="253"/>
      <c r="G16" s="185"/>
      <c r="H16" s="186" t="s">
        <v>22</v>
      </c>
      <c r="I16" s="187"/>
      <c r="J16" s="187"/>
      <c r="K16" s="255" t="s">
        <v>18</v>
      </c>
      <c r="L16" s="255"/>
      <c r="M16" s="255" t="s">
        <v>20</v>
      </c>
      <c r="N16" s="255"/>
      <c r="O16" s="188" t="s">
        <v>16</v>
      </c>
      <c r="P16" s="181"/>
    </row>
    <row r="17" spans="2:16" ht="18.75" thickBot="1" x14ac:dyDescent="0.4">
      <c r="B17" s="176">
        <v>6</v>
      </c>
      <c r="C17" s="253" t="s">
        <v>0</v>
      </c>
      <c r="D17" s="253"/>
      <c r="E17" s="253"/>
      <c r="F17" s="185"/>
      <c r="H17" s="189" t="s">
        <v>23</v>
      </c>
      <c r="I17" s="190"/>
      <c r="J17" s="190"/>
      <c r="K17" s="259" t="s">
        <v>18</v>
      </c>
      <c r="L17" s="259"/>
      <c r="M17" s="259" t="s">
        <v>344</v>
      </c>
      <c r="N17" s="259"/>
      <c r="O17" s="191" t="s">
        <v>16</v>
      </c>
      <c r="P17" s="181"/>
    </row>
    <row r="18" spans="2:16" x14ac:dyDescent="0.35">
      <c r="B18" s="176">
        <v>7</v>
      </c>
      <c r="C18" s="253" t="s">
        <v>2</v>
      </c>
      <c r="D18" s="253"/>
      <c r="E18" s="253"/>
      <c r="F18" s="185"/>
      <c r="G18" s="185"/>
      <c r="P18" s="181"/>
    </row>
    <row r="19" spans="2:16" x14ac:dyDescent="0.35">
      <c r="B19" s="176">
        <v>8</v>
      </c>
      <c r="C19" s="253" t="s">
        <v>4</v>
      </c>
      <c r="D19" s="253"/>
      <c r="E19" s="253"/>
      <c r="F19" s="185"/>
      <c r="P19" s="181"/>
    </row>
    <row r="20" spans="2:16" x14ac:dyDescent="0.35">
      <c r="B20" s="176">
        <v>9</v>
      </c>
      <c r="C20" s="253" t="s">
        <v>6</v>
      </c>
      <c r="D20" s="253"/>
      <c r="E20" s="253"/>
      <c r="F20" s="185"/>
      <c r="G20" s="185"/>
      <c r="H20" s="163" t="s">
        <v>25</v>
      </c>
      <c r="P20" s="181"/>
    </row>
    <row r="21" spans="2:16" x14ac:dyDescent="0.35">
      <c r="B21" s="176">
        <v>10</v>
      </c>
      <c r="C21" s="253" t="s">
        <v>8</v>
      </c>
      <c r="D21" s="253"/>
      <c r="E21" s="253"/>
      <c r="F21" s="185"/>
      <c r="H21" s="194" t="s">
        <v>26</v>
      </c>
      <c r="I21" s="195"/>
      <c r="J21" s="195"/>
      <c r="K21" s="195"/>
      <c r="L21" s="194" t="s">
        <v>27</v>
      </c>
      <c r="P21" s="181"/>
    </row>
    <row r="22" spans="2:16" x14ac:dyDescent="0.35">
      <c r="B22" s="176">
        <v>11</v>
      </c>
      <c r="C22" s="253" t="s">
        <v>10</v>
      </c>
      <c r="D22" s="253"/>
      <c r="E22" s="253"/>
      <c r="F22" s="185"/>
      <c r="G22" s="185"/>
      <c r="H22" s="120" t="s">
        <v>28</v>
      </c>
      <c r="L22" s="120" t="s">
        <v>29</v>
      </c>
      <c r="P22" s="181"/>
    </row>
    <row r="23" spans="2:16" x14ac:dyDescent="0.35">
      <c r="B23" s="180"/>
      <c r="D23" s="185"/>
      <c r="E23" s="185"/>
      <c r="F23" s="185"/>
      <c r="H23" s="120" t="s">
        <v>340</v>
      </c>
      <c r="L23" s="120" t="s">
        <v>339</v>
      </c>
      <c r="P23" s="181"/>
    </row>
    <row r="24" spans="2:16" x14ac:dyDescent="0.35">
      <c r="B24" s="192"/>
      <c r="D24" s="185"/>
      <c r="E24" s="185"/>
      <c r="F24" s="185"/>
      <c r="G24" s="185"/>
      <c r="P24" s="181"/>
    </row>
    <row r="25" spans="2:16" x14ac:dyDescent="0.35">
      <c r="B25" s="180"/>
      <c r="C25" s="158"/>
      <c r="P25" s="181"/>
    </row>
    <row r="26" spans="2:16" ht="18" customHeight="1" x14ac:dyDescent="0.35">
      <c r="B26" s="180"/>
      <c r="C26" s="193"/>
      <c r="D26" s="193"/>
      <c r="E26" s="193"/>
      <c r="F26" s="193"/>
      <c r="G26" s="193"/>
      <c r="H26" s="193"/>
      <c r="I26" s="193"/>
      <c r="J26" s="193"/>
      <c r="K26" s="193"/>
      <c r="L26" s="193"/>
      <c r="M26" s="193"/>
      <c r="N26" s="193"/>
      <c r="O26" s="193"/>
      <c r="P26" s="181"/>
    </row>
    <row r="27" spans="2:16" x14ac:dyDescent="0.35">
      <c r="B27" s="164"/>
      <c r="C27" s="159"/>
      <c r="D27" s="160"/>
      <c r="E27" s="160"/>
      <c r="F27" s="160"/>
      <c r="G27" s="160"/>
      <c r="H27" s="160"/>
      <c r="I27" s="160"/>
      <c r="J27" s="160"/>
      <c r="K27" s="160"/>
      <c r="L27" s="160"/>
      <c r="M27" s="160"/>
      <c r="N27" s="160"/>
      <c r="O27" s="160"/>
      <c r="P27" s="165"/>
    </row>
    <row r="28" spans="2:16" ht="18" customHeight="1" x14ac:dyDescent="0.35">
      <c r="B28" s="166"/>
      <c r="C28" s="161" t="s">
        <v>11</v>
      </c>
      <c r="D28" s="162"/>
      <c r="E28" s="162"/>
      <c r="F28" s="162"/>
      <c r="G28" s="162"/>
      <c r="H28" s="162"/>
      <c r="I28" s="162"/>
      <c r="J28" s="162"/>
      <c r="K28" s="162"/>
      <c r="L28" s="162"/>
      <c r="M28" s="162"/>
      <c r="N28" s="162"/>
      <c r="O28" s="162"/>
      <c r="P28" s="167"/>
    </row>
    <row r="29" spans="2:16" x14ac:dyDescent="0.35">
      <c r="B29" s="166"/>
      <c r="C29" s="261" t="s">
        <v>12</v>
      </c>
      <c r="D29" s="261"/>
      <c r="E29" s="261"/>
      <c r="F29" s="261"/>
      <c r="G29" s="261"/>
      <c r="H29" s="261"/>
      <c r="I29" s="261"/>
      <c r="J29" s="261"/>
      <c r="K29" s="261"/>
      <c r="L29" s="261"/>
      <c r="M29" s="261"/>
      <c r="N29" s="261"/>
      <c r="O29" s="261"/>
      <c r="P29" s="167"/>
    </row>
    <row r="30" spans="2:16" x14ac:dyDescent="0.35">
      <c r="B30" s="166"/>
      <c r="C30" s="261"/>
      <c r="D30" s="261"/>
      <c r="E30" s="261"/>
      <c r="F30" s="261"/>
      <c r="G30" s="261"/>
      <c r="H30" s="261"/>
      <c r="I30" s="261"/>
      <c r="J30" s="261"/>
      <c r="K30" s="261"/>
      <c r="L30" s="261"/>
      <c r="M30" s="261"/>
      <c r="N30" s="261"/>
      <c r="O30" s="261"/>
      <c r="P30" s="167"/>
    </row>
    <row r="31" spans="2:16" x14ac:dyDescent="0.35">
      <c r="B31" s="166"/>
      <c r="C31" s="261"/>
      <c r="D31" s="261"/>
      <c r="E31" s="261"/>
      <c r="F31" s="261"/>
      <c r="G31" s="261"/>
      <c r="H31" s="261"/>
      <c r="I31" s="261"/>
      <c r="J31" s="261"/>
      <c r="K31" s="261"/>
      <c r="L31" s="261"/>
      <c r="M31" s="261"/>
      <c r="N31" s="261"/>
      <c r="O31" s="261"/>
      <c r="P31" s="167"/>
    </row>
    <row r="32" spans="2:16" ht="18.75" thickBot="1" x14ac:dyDescent="0.4">
      <c r="B32" s="168"/>
      <c r="C32" s="169"/>
      <c r="D32" s="169"/>
      <c r="E32" s="169"/>
      <c r="F32" s="169"/>
      <c r="G32" s="169"/>
      <c r="H32" s="169"/>
      <c r="I32" s="169"/>
      <c r="J32" s="169"/>
      <c r="K32" s="169"/>
      <c r="L32" s="169"/>
      <c r="M32" s="169"/>
      <c r="N32" s="169"/>
      <c r="O32" s="169"/>
      <c r="P32" s="170"/>
    </row>
  </sheetData>
  <mergeCells count="30">
    <mergeCell ref="E4:F4"/>
    <mergeCell ref="C29:O31"/>
    <mergeCell ref="L6:O6"/>
    <mergeCell ref="L7:O7"/>
    <mergeCell ref="L5:O5"/>
    <mergeCell ref="C15:E15"/>
    <mergeCell ref="C16:E16"/>
    <mergeCell ref="C17:E17"/>
    <mergeCell ref="C18:E18"/>
    <mergeCell ref="C19:E19"/>
    <mergeCell ref="C20:E20"/>
    <mergeCell ref="C21:E21"/>
    <mergeCell ref="C22:E22"/>
    <mergeCell ref="K15:L15"/>
    <mergeCell ref="K16:L16"/>
    <mergeCell ref="K17:L17"/>
    <mergeCell ref="M15:N15"/>
    <mergeCell ref="L4:O4"/>
    <mergeCell ref="L3:O3"/>
    <mergeCell ref="M16:N16"/>
    <mergeCell ref="M17:N17"/>
    <mergeCell ref="C12:E12"/>
    <mergeCell ref="C13:E13"/>
    <mergeCell ref="C14:E14"/>
    <mergeCell ref="M13:N13"/>
    <mergeCell ref="M14:N14"/>
    <mergeCell ref="K13:L13"/>
    <mergeCell ref="K14:L14"/>
    <mergeCell ref="K12:L12"/>
    <mergeCell ref="M12:N12"/>
  </mergeCells>
  <hyperlinks>
    <hyperlink ref="C12" location="'Consolidated Financial Results'!A1" display="Consolidated Financial Results" xr:uid="{541E4808-EC5B-4D44-8F70-A34D96C7562E}"/>
    <hyperlink ref="C13" location="'Consollidated Costs'!A1" display="Consolidated Cost of Operations" xr:uid="{42631953-25C3-457C-85BA-D9638799A4DC}"/>
    <hyperlink ref="C14" location="'Balance Sheet'!A1" display="Balance Sheet" xr:uid="{21A430DA-C1A9-495B-A586-61A1D46E80E2}"/>
    <hyperlink ref="C15" location="'Financial Indicators'!A1" display="Financial Indicators" xr:uid="{4A6D807E-BC44-4EEE-9C4A-091830E084CC}"/>
    <hyperlink ref="C16" location="'Cash Flow'!A1" display="Cash Flow Statement" xr:uid="{62C3B54E-7132-45A4-9C32-09C883519B59}"/>
    <hyperlink ref="C17" location="'Chile - Activity'!A1" display="Mobile and Fixed Activity" xr:uid="{15D0945E-4B3F-4A7A-A033-55140E255F52}"/>
    <hyperlink ref="C18" location="'Financial Results_Chile'!A1" display="Financial Results Chile" xr:uid="{511D3652-B8C7-4419-9302-3E07BBB16257}"/>
    <hyperlink ref="C19" location="'Results by segment_Chile'!A1" display="Chile Results by Segment" xr:uid="{4FB23184-FB7D-4884-B709-345B762DC4DC}"/>
    <hyperlink ref="C20" location="'Financial Results_Peru'!A1" display="Financial Results Perú" xr:uid="{7DA4AB92-833E-49D3-9A89-3DACD9A60687}"/>
    <hyperlink ref="C21" location="'Segment Rev and EBITDA'!A1" display="Revenue and EBITDA breakdown" xr:uid="{07D9FBC9-9237-49BC-B7F5-F3B9568D6EF4}"/>
    <hyperlink ref="C22" location="'Glossary of terms'!A1" display="Glossary of Terms" xr:uid="{8DD213E8-68A7-4A54-A886-B4B4C43A8EA9}"/>
    <hyperlink ref="O16" r:id="rId1" xr:uid="{2CF97C19-0EC0-48A2-B0C7-B60857B894F0}"/>
    <hyperlink ref="O15" r:id="rId2" xr:uid="{28AE671D-FDEA-42B4-8DCB-2D5A7F3FE605}"/>
    <hyperlink ref="O14" r:id="rId3" xr:uid="{8846BE55-2DAA-4CB3-A112-8B229393F16F}"/>
    <hyperlink ref="O13" r:id="rId4" xr:uid="{CCAECA34-96BD-433E-BC3F-6B7C1FD00F27}"/>
    <hyperlink ref="O17" r:id="rId5" xr:uid="{434DA12D-0EDA-4717-BC92-4B5B5206927A}"/>
    <hyperlink ref="L23" r:id="rId6" xr:uid="{0AB7210E-4DA6-422B-8D18-B4F24E7B2FA7}"/>
    <hyperlink ref="L6" r:id="rId7" xr:uid="{758D9318-86E6-4720-B59C-5D0E6D7719B8}"/>
    <hyperlink ref="L5:O5" r:id="rId8" display="www.entel.cl" xr:uid="{F6966689-B9B3-4392-812F-55A2B23DDA48}"/>
  </hyperlinks>
  <pageMargins left="0.7" right="0.7" top="0.75" bottom="0.75" header="0.3" footer="0.3"/>
  <pageSetup orientation="portrait"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D1F23-1B5E-4B4E-A674-C496784DC751}">
  <dimension ref="A2:T42"/>
  <sheetViews>
    <sheetView showGridLines="0" zoomScaleNormal="100" workbookViewId="0"/>
  </sheetViews>
  <sheetFormatPr baseColWidth="10" defaultColWidth="10" defaultRowHeight="14.25" outlineLevelCol="1" x14ac:dyDescent="0.25"/>
  <cols>
    <col min="1" max="1" width="10.625" style="137" customWidth="1"/>
    <col min="2" max="2" width="30.625" style="121" customWidth="1"/>
    <col min="3" max="6" width="10" style="121" hidden="1" customWidth="1" outlineLevel="1"/>
    <col min="7" max="7" width="0" style="121" hidden="1" customWidth="1" outlineLevel="1" collapsed="1"/>
    <col min="8" max="10" width="0" style="121" hidden="1" customWidth="1" outlineLevel="1"/>
    <col min="11" max="11" width="10" style="121" collapsed="1"/>
    <col min="12" max="16384" width="10" style="121"/>
  </cols>
  <sheetData>
    <row r="2" spans="1:20" s="128" customFormat="1" x14ac:dyDescent="0.25">
      <c r="A2" s="137"/>
      <c r="B2" s="147" t="s">
        <v>186</v>
      </c>
      <c r="C2" s="130"/>
      <c r="D2" s="130"/>
      <c r="E2" s="130"/>
      <c r="F2" s="130"/>
      <c r="G2" s="130"/>
      <c r="H2" s="130"/>
      <c r="I2" s="130"/>
      <c r="J2" s="130"/>
      <c r="K2" s="130"/>
      <c r="L2" s="130"/>
      <c r="M2" s="130"/>
      <c r="R2" s="206"/>
      <c r="S2" s="206"/>
      <c r="T2" s="206"/>
    </row>
    <row r="3" spans="1:20" x14ac:dyDescent="0.25">
      <c r="B3" s="17" t="s">
        <v>79</v>
      </c>
      <c r="C3" s="123" t="s">
        <v>40</v>
      </c>
      <c r="D3" s="123" t="s">
        <v>41</v>
      </c>
      <c r="E3" s="123" t="s">
        <v>42</v>
      </c>
      <c r="F3" s="123" t="s">
        <v>43</v>
      </c>
      <c r="G3" s="123" t="s">
        <v>44</v>
      </c>
      <c r="H3" s="123" t="s">
        <v>45</v>
      </c>
      <c r="I3" s="123" t="s">
        <v>46</v>
      </c>
      <c r="J3" s="123" t="s">
        <v>47</v>
      </c>
      <c r="K3" s="123" t="s">
        <v>337</v>
      </c>
      <c r="L3" s="123" t="s">
        <v>338</v>
      </c>
      <c r="M3" s="123" t="s">
        <v>341</v>
      </c>
      <c r="N3" s="123" t="s">
        <v>342</v>
      </c>
      <c r="O3" s="123" t="s">
        <v>345</v>
      </c>
      <c r="P3" s="123" t="s">
        <v>346</v>
      </c>
      <c r="Q3" s="123" t="s">
        <v>362</v>
      </c>
      <c r="R3" s="199" t="s">
        <v>363</v>
      </c>
      <c r="S3" s="199" t="s">
        <v>365</v>
      </c>
      <c r="T3" s="199" t="s">
        <v>372</v>
      </c>
    </row>
    <row r="4" spans="1:20" x14ac:dyDescent="0.25">
      <c r="R4" s="198"/>
      <c r="S4" s="198"/>
      <c r="T4" s="198"/>
    </row>
    <row r="5" spans="1:20" ht="15" thickBot="1" x14ac:dyDescent="0.3">
      <c r="A5" s="101"/>
      <c r="B5" s="37" t="s">
        <v>187</v>
      </c>
      <c r="C5" s="5">
        <v>274822.05746659997</v>
      </c>
      <c r="D5" s="5">
        <v>282650.10932229995</v>
      </c>
      <c r="E5" s="5">
        <v>264339.86078270001</v>
      </c>
      <c r="F5" s="5">
        <v>277994.92844569997</v>
      </c>
      <c r="G5" s="5">
        <v>267004.42796060001</v>
      </c>
      <c r="H5" s="5">
        <v>261127.83993049999</v>
      </c>
      <c r="I5" s="5">
        <v>257686.85341869999</v>
      </c>
      <c r="J5" s="5">
        <v>283494.87717769999</v>
      </c>
      <c r="K5" s="5">
        <v>275362.65432060004</v>
      </c>
      <c r="L5" s="5">
        <v>286265.14202050003</v>
      </c>
      <c r="M5" s="5">
        <v>288556.41042639996</v>
      </c>
      <c r="N5" s="5">
        <v>324331.79011009994</v>
      </c>
      <c r="O5" s="5">
        <v>305177.137866</v>
      </c>
      <c r="P5" s="5">
        <v>298520.07165900001</v>
      </c>
      <c r="Q5" s="5">
        <v>309749.82172519993</v>
      </c>
      <c r="R5" s="204">
        <v>345619.91732220008</v>
      </c>
      <c r="S5" s="204">
        <v>337609.2618103</v>
      </c>
      <c r="T5" s="204">
        <v>330746.94380979997</v>
      </c>
    </row>
    <row r="6" spans="1:20" x14ac:dyDescent="0.25">
      <c r="A6" s="101"/>
      <c r="B6" s="23" t="s">
        <v>188</v>
      </c>
      <c r="C6" s="68">
        <v>249117.15037980003</v>
      </c>
      <c r="D6" s="68">
        <v>256856.92061629999</v>
      </c>
      <c r="E6" s="68">
        <v>239805.47287500001</v>
      </c>
      <c r="F6" s="68">
        <v>253562.64529829999</v>
      </c>
      <c r="G6" s="68">
        <v>243149.88331480001</v>
      </c>
      <c r="H6" s="68">
        <v>237313.21375510001</v>
      </c>
      <c r="I6" s="68">
        <v>233970.75911330001</v>
      </c>
      <c r="J6" s="68">
        <v>260041.0816148</v>
      </c>
      <c r="K6" s="68">
        <v>250129.5749718</v>
      </c>
      <c r="L6" s="68">
        <v>259685.77075659999</v>
      </c>
      <c r="M6" s="68">
        <v>259816.55717009999</v>
      </c>
      <c r="N6" s="68">
        <v>294046.10696190002</v>
      </c>
      <c r="O6" s="68">
        <v>273703.60232169996</v>
      </c>
      <c r="P6" s="68">
        <v>265684.59343230003</v>
      </c>
      <c r="Q6" s="68">
        <v>276211.98445399996</v>
      </c>
      <c r="R6" s="221">
        <v>311903.37991620007</v>
      </c>
      <c r="S6" s="221">
        <v>302877.65510849998</v>
      </c>
      <c r="T6" s="221">
        <v>295549.98156709998</v>
      </c>
    </row>
    <row r="7" spans="1:20" ht="15" thickBot="1" x14ac:dyDescent="0.3">
      <c r="A7" s="101"/>
      <c r="B7" s="35" t="s">
        <v>146</v>
      </c>
      <c r="C7" s="7">
        <v>174834.08786500001</v>
      </c>
      <c r="D7" s="7">
        <v>174976.78361350001</v>
      </c>
      <c r="E7" s="7">
        <v>174225.40065680002</v>
      </c>
      <c r="F7" s="7">
        <v>174024.0074411</v>
      </c>
      <c r="G7" s="7">
        <v>177466.3103175</v>
      </c>
      <c r="H7" s="7">
        <v>176032.0618276</v>
      </c>
      <c r="I7" s="7">
        <v>174348.45500710001</v>
      </c>
      <c r="J7" s="7">
        <v>177624.04360400001</v>
      </c>
      <c r="K7" s="7">
        <v>174555.63976820002</v>
      </c>
      <c r="L7" s="7">
        <v>176927.02759989997</v>
      </c>
      <c r="M7" s="7">
        <v>183963.63957859998</v>
      </c>
      <c r="N7" s="7">
        <v>187631.67109780005</v>
      </c>
      <c r="O7" s="7">
        <v>190575.2243797</v>
      </c>
      <c r="P7" s="7">
        <v>243997.44003620005</v>
      </c>
      <c r="Q7" s="7">
        <v>255727</v>
      </c>
      <c r="R7" s="201">
        <v>285061</v>
      </c>
      <c r="S7" s="201">
        <v>281200.12103560002</v>
      </c>
      <c r="T7" s="201">
        <v>274405.85980929999</v>
      </c>
    </row>
    <row r="8" spans="1:20" ht="15" thickBot="1" x14ac:dyDescent="0.3">
      <c r="A8" s="101"/>
      <c r="B8" s="27" t="s">
        <v>189</v>
      </c>
      <c r="C8" s="7">
        <v>157496.13001220001</v>
      </c>
      <c r="D8" s="7">
        <v>159045.94117840001</v>
      </c>
      <c r="E8" s="7">
        <v>158966.89551630002</v>
      </c>
      <c r="F8" s="7">
        <v>159681.39334869999</v>
      </c>
      <c r="G8" s="7">
        <v>163626.84330789998</v>
      </c>
      <c r="H8" s="7">
        <v>163492.55279449999</v>
      </c>
      <c r="I8" s="7">
        <v>162594.03097739999</v>
      </c>
      <c r="J8" s="7">
        <v>165688.02496720001</v>
      </c>
      <c r="K8" s="7">
        <v>163325.07074720002</v>
      </c>
      <c r="L8" s="7">
        <v>165718.99567519999</v>
      </c>
      <c r="M8" s="7">
        <v>172525.19040979998</v>
      </c>
      <c r="N8" s="7">
        <v>176345.44486220003</v>
      </c>
      <c r="O8" s="7">
        <v>178904.6563804</v>
      </c>
      <c r="P8" s="7">
        <v>168964.92867260004</v>
      </c>
      <c r="Q8" s="7">
        <v>179971.49299540001</v>
      </c>
      <c r="R8" s="201">
        <v>179630.26868779998</v>
      </c>
      <c r="S8" s="201">
        <v>187705.36764800001</v>
      </c>
      <c r="T8" s="201">
        <v>189414.2225528</v>
      </c>
    </row>
    <row r="9" spans="1:20" ht="15" thickBot="1" x14ac:dyDescent="0.3">
      <c r="A9" s="101"/>
      <c r="B9" s="27" t="s">
        <v>190</v>
      </c>
      <c r="C9" s="7">
        <v>65961.954119699993</v>
      </c>
      <c r="D9" s="7">
        <v>72269.575928099992</v>
      </c>
      <c r="E9" s="7">
        <v>55449.009668599996</v>
      </c>
      <c r="F9" s="7">
        <v>69527.86647139999</v>
      </c>
      <c r="G9" s="7">
        <v>57715.487498199996</v>
      </c>
      <c r="H9" s="7">
        <v>54369.686296599997</v>
      </c>
      <c r="I9" s="7">
        <v>52949.253690199999</v>
      </c>
      <c r="J9" s="7">
        <v>72784.324956500001</v>
      </c>
      <c r="K9" s="7">
        <v>68014.720451000001</v>
      </c>
      <c r="L9" s="7">
        <v>73340.431430200013</v>
      </c>
      <c r="M9" s="7">
        <v>67011.462198199995</v>
      </c>
      <c r="N9" s="7">
        <v>92790.1483802</v>
      </c>
      <c r="O9" s="7">
        <v>74250.343440299999</v>
      </c>
      <c r="P9" s="7">
        <v>75032.511363600002</v>
      </c>
      <c r="Q9" s="7">
        <v>75755.569160200001</v>
      </c>
      <c r="R9" s="201">
        <v>105430.2374061</v>
      </c>
      <c r="S9" s="201">
        <v>93494.753387599994</v>
      </c>
      <c r="T9" s="201">
        <v>84991.637256499991</v>
      </c>
    </row>
    <row r="10" spans="1:20" ht="15" thickBot="1" x14ac:dyDescent="0.3">
      <c r="A10" s="101"/>
      <c r="B10" s="35" t="s">
        <v>147</v>
      </c>
      <c r="C10" s="7">
        <v>69330.941484199997</v>
      </c>
      <c r="D10" s="7">
        <v>76289.379453199988</v>
      </c>
      <c r="E10" s="7">
        <v>60326.824093599993</v>
      </c>
      <c r="F10" s="7">
        <v>73213.9441677</v>
      </c>
      <c r="G10" s="7">
        <v>61199.888273299999</v>
      </c>
      <c r="H10" s="7">
        <v>55956.912215399992</v>
      </c>
      <c r="I10" s="7">
        <v>54413.516856300004</v>
      </c>
      <c r="J10" s="7">
        <v>74176.468125299987</v>
      </c>
      <c r="K10" s="7">
        <v>69208.226201300015</v>
      </c>
      <c r="L10" s="7">
        <v>75239.903430700011</v>
      </c>
      <c r="M10" s="7">
        <v>68335.798671700002</v>
      </c>
      <c r="N10" s="7">
        <v>94076.120754100004</v>
      </c>
      <c r="O10" s="7">
        <v>74967.652059500004</v>
      </c>
      <c r="P10" s="7">
        <v>10974.381319700002</v>
      </c>
      <c r="Q10" s="7">
        <v>10308</v>
      </c>
      <c r="R10" s="201">
        <v>9945</v>
      </c>
      <c r="S10" s="201">
        <v>9384.9635265999987</v>
      </c>
      <c r="T10" s="201">
        <v>8540.8582174000021</v>
      </c>
    </row>
    <row r="11" spans="1:20" ht="15" thickBot="1" x14ac:dyDescent="0.3">
      <c r="A11" s="101"/>
      <c r="B11" s="27" t="s">
        <v>189</v>
      </c>
      <c r="C11" s="7">
        <v>17337.957852800002</v>
      </c>
      <c r="D11" s="7">
        <v>15930.842435100001</v>
      </c>
      <c r="E11" s="7">
        <v>15258.505140499999</v>
      </c>
      <c r="F11" s="7">
        <v>14342.614092399999</v>
      </c>
      <c r="G11" s="7">
        <v>13839.467009600001</v>
      </c>
      <c r="H11" s="7">
        <v>12539.509033099999</v>
      </c>
      <c r="I11" s="7">
        <v>11754.4240297</v>
      </c>
      <c r="J11" s="7">
        <v>11936.018636800001</v>
      </c>
      <c r="K11" s="7">
        <v>11230.5690209</v>
      </c>
      <c r="L11" s="7">
        <v>11208.031924699999</v>
      </c>
      <c r="M11" s="7">
        <v>11438.4491688</v>
      </c>
      <c r="N11" s="7">
        <v>11286.226235600001</v>
      </c>
      <c r="O11" s="7">
        <v>11670.567999299999</v>
      </c>
      <c r="P11" s="7">
        <v>10664.357747000002</v>
      </c>
      <c r="Q11" s="7">
        <v>9942.763258500001</v>
      </c>
      <c r="R11" s="201">
        <v>9861.945170500001</v>
      </c>
      <c r="S11" s="201">
        <v>9343.8179514999993</v>
      </c>
      <c r="T11" s="201">
        <v>8501.2340171000014</v>
      </c>
    </row>
    <row r="12" spans="1:20" ht="15" thickBot="1" x14ac:dyDescent="0.3">
      <c r="A12" s="101"/>
      <c r="B12" s="27" t="s">
        <v>190</v>
      </c>
      <c r="C12" s="7">
        <v>3368.9873645000002</v>
      </c>
      <c r="D12" s="7">
        <v>4019.8035251000001</v>
      </c>
      <c r="E12" s="7">
        <v>4877.8144249999996</v>
      </c>
      <c r="F12" s="7">
        <v>3686.0776963000003</v>
      </c>
      <c r="G12" s="7">
        <v>3484.4007751000004</v>
      </c>
      <c r="H12" s="7">
        <v>1587.2259188</v>
      </c>
      <c r="I12" s="7">
        <v>1464.2631661</v>
      </c>
      <c r="J12" s="7">
        <v>1392.1431687999998</v>
      </c>
      <c r="K12" s="7">
        <v>1193.5057503</v>
      </c>
      <c r="L12" s="7">
        <v>1899.4720005000001</v>
      </c>
      <c r="M12" s="7">
        <v>1324.3364735</v>
      </c>
      <c r="N12" s="7">
        <v>1285.9723739000001</v>
      </c>
      <c r="O12" s="7">
        <v>717.30861919999995</v>
      </c>
      <c r="P12" s="7">
        <v>310.02357270000005</v>
      </c>
      <c r="Q12" s="7">
        <v>365.09965420000003</v>
      </c>
      <c r="R12" s="201">
        <v>83.211699400000001</v>
      </c>
      <c r="S12" s="201">
        <v>41.145575100000002</v>
      </c>
      <c r="T12" s="201">
        <v>39.624200299999998</v>
      </c>
    </row>
    <row r="13" spans="1:20" ht="15" thickBot="1" x14ac:dyDescent="0.3">
      <c r="A13" s="101"/>
      <c r="B13" s="38" t="s">
        <v>191</v>
      </c>
      <c r="C13" s="7">
        <v>4952.1210306000003</v>
      </c>
      <c r="D13" s="7">
        <v>5590.7575495999999</v>
      </c>
      <c r="E13" s="7">
        <v>5253.2481245999998</v>
      </c>
      <c r="F13" s="7">
        <v>6324.6936894999999</v>
      </c>
      <c r="G13" s="7">
        <v>4483.6847239999997</v>
      </c>
      <c r="H13" s="7">
        <v>5324.2397121000004</v>
      </c>
      <c r="I13" s="7">
        <v>5208.7872499000005</v>
      </c>
      <c r="J13" s="7">
        <v>8240.5698854999991</v>
      </c>
      <c r="K13" s="7">
        <v>6365.7090023000001</v>
      </c>
      <c r="L13" s="7">
        <v>7518.839726000002</v>
      </c>
      <c r="M13" s="7">
        <v>7517.1189197999984</v>
      </c>
      <c r="N13" s="7">
        <v>12338.31511</v>
      </c>
      <c r="O13" s="7">
        <v>8160.7258824999999</v>
      </c>
      <c r="P13" s="7">
        <v>10712.772076400001</v>
      </c>
      <c r="Q13" s="7">
        <v>10177.0593857</v>
      </c>
      <c r="R13" s="201">
        <v>16897.716952399998</v>
      </c>
      <c r="S13" s="201">
        <v>12117.537747900002</v>
      </c>
      <c r="T13" s="201">
        <v>12603.263540400001</v>
      </c>
    </row>
    <row r="14" spans="1:20" x14ac:dyDescent="0.25">
      <c r="A14" s="101"/>
      <c r="B14" s="23" t="s">
        <v>192</v>
      </c>
      <c r="C14" s="68">
        <v>25704.907086800002</v>
      </c>
      <c r="D14" s="68">
        <v>25793.188705999997</v>
      </c>
      <c r="E14" s="68">
        <v>24534.387907699998</v>
      </c>
      <c r="F14" s="68">
        <v>24432.283147399998</v>
      </c>
      <c r="G14" s="68">
        <v>23854.544645800001</v>
      </c>
      <c r="H14" s="68">
        <v>23814.626175400001</v>
      </c>
      <c r="I14" s="68">
        <v>23716.094305399998</v>
      </c>
      <c r="J14" s="68">
        <v>23453.795562899999</v>
      </c>
      <c r="K14" s="68">
        <v>25233.079348900003</v>
      </c>
      <c r="L14" s="68">
        <v>26579.371263899997</v>
      </c>
      <c r="M14" s="68">
        <v>28739.853256299997</v>
      </c>
      <c r="N14" s="68">
        <v>30285.683148200002</v>
      </c>
      <c r="O14" s="68">
        <v>31473.535544299997</v>
      </c>
      <c r="P14" s="68">
        <v>32835.478226699997</v>
      </c>
      <c r="Q14" s="68">
        <v>33537.837271199998</v>
      </c>
      <c r="R14" s="221">
        <v>33716.537406000003</v>
      </c>
      <c r="S14" s="221">
        <v>34731.606701800003</v>
      </c>
      <c r="T14" s="221">
        <v>35196.962242699992</v>
      </c>
    </row>
    <row r="15" spans="1:20" x14ac:dyDescent="0.25">
      <c r="A15" s="101"/>
      <c r="R15" s="198"/>
      <c r="S15" s="198"/>
      <c r="T15" s="198"/>
    </row>
    <row r="16" spans="1:20" x14ac:dyDescent="0.25">
      <c r="A16" s="101"/>
      <c r="B16" s="37" t="s">
        <v>66</v>
      </c>
      <c r="C16" s="41">
        <v>102466.5261878</v>
      </c>
      <c r="D16" s="41">
        <v>99022.659260400018</v>
      </c>
      <c r="E16" s="41">
        <v>91260.312641300014</v>
      </c>
      <c r="F16" s="41">
        <v>92841.311818099988</v>
      </c>
      <c r="G16" s="41">
        <v>88154.368335100007</v>
      </c>
      <c r="H16" s="41">
        <v>94335.018653799998</v>
      </c>
      <c r="I16" s="41">
        <v>91813.162127299991</v>
      </c>
      <c r="J16" s="41">
        <v>88573.6163925</v>
      </c>
      <c r="K16" s="41">
        <v>84547.735997200012</v>
      </c>
      <c r="L16" s="41">
        <v>93086.097995400007</v>
      </c>
      <c r="M16" s="41">
        <v>100055.96621340001</v>
      </c>
      <c r="N16" s="41">
        <v>108820.95368850001</v>
      </c>
      <c r="O16" s="41">
        <v>94773.643216000011</v>
      </c>
      <c r="P16" s="41">
        <v>90222.957615699997</v>
      </c>
      <c r="Q16" s="41">
        <v>100135.49800190001</v>
      </c>
      <c r="R16" s="41">
        <v>95949.039821600003</v>
      </c>
      <c r="S16" s="41">
        <v>101035.55314439999</v>
      </c>
      <c r="T16" s="41">
        <v>101101.93450260001</v>
      </c>
    </row>
    <row r="17" spans="1:20" x14ac:dyDescent="0.25">
      <c r="A17" s="101"/>
      <c r="B17" s="252" t="s">
        <v>373</v>
      </c>
      <c r="C17" s="52">
        <v>0.37284680542882953</v>
      </c>
      <c r="D17" s="52">
        <v>0.35033653267576337</v>
      </c>
      <c r="E17" s="52">
        <v>0.3452385590696832</v>
      </c>
      <c r="F17" s="52">
        <v>0.33396764587464206</v>
      </c>
      <c r="G17" s="52">
        <v>0.3301606981143711</v>
      </c>
      <c r="H17" s="52">
        <v>0.36125990502930505</v>
      </c>
      <c r="I17" s="52">
        <v>0.35629742421557792</v>
      </c>
      <c r="J17" s="52">
        <v>0.31243462765283186</v>
      </c>
      <c r="K17" s="52">
        <v>0.30704140401999402</v>
      </c>
      <c r="L17" s="52">
        <v>0.32517440767704053</v>
      </c>
      <c r="M17" s="52">
        <v>0.34674664155111734</v>
      </c>
      <c r="N17" s="52">
        <v>0.33552355028644859</v>
      </c>
      <c r="O17" s="52">
        <v>0.31055289357099253</v>
      </c>
      <c r="P17" s="52">
        <v>0.30223414162502893</v>
      </c>
      <c r="Q17" s="52">
        <v>0.32327862997363394</v>
      </c>
      <c r="R17" s="52">
        <v>0.27761432432770544</v>
      </c>
      <c r="S17" s="52">
        <v>0.29926771736840291</v>
      </c>
      <c r="T17" s="52">
        <v>0.30555886327858406</v>
      </c>
    </row>
    <row r="18" spans="1:20" x14ac:dyDescent="0.25">
      <c r="A18" s="101"/>
      <c r="B18" s="23" t="s">
        <v>188</v>
      </c>
      <c r="C18" s="67">
        <v>100039.27023190001</v>
      </c>
      <c r="D18" s="67">
        <v>97041.121671200002</v>
      </c>
      <c r="E18" s="67">
        <v>90558.625941100006</v>
      </c>
      <c r="F18" s="67">
        <v>92774.525757299984</v>
      </c>
      <c r="G18" s="67">
        <v>88585.484688600001</v>
      </c>
      <c r="H18" s="67">
        <v>93162.382279099998</v>
      </c>
      <c r="I18" s="67">
        <v>91055.073305500002</v>
      </c>
      <c r="J18" s="67">
        <v>89480.123222599999</v>
      </c>
      <c r="K18" s="67">
        <v>86940.49711750001</v>
      </c>
      <c r="L18" s="67">
        <v>95134.606499400004</v>
      </c>
      <c r="M18" s="67">
        <v>102555.7147042</v>
      </c>
      <c r="N18" s="67">
        <v>111759.31203730003</v>
      </c>
      <c r="O18" s="67">
        <v>98987.829148400007</v>
      </c>
      <c r="P18" s="67">
        <v>95425.408086799987</v>
      </c>
      <c r="Q18" s="67">
        <v>104873.76424700001</v>
      </c>
      <c r="R18" s="67">
        <v>99029.886415400004</v>
      </c>
      <c r="S18" s="67">
        <v>104761.90230640001</v>
      </c>
      <c r="T18" s="67">
        <v>107005.25204860001</v>
      </c>
    </row>
    <row r="19" spans="1:20" x14ac:dyDescent="0.25">
      <c r="A19" s="101"/>
      <c r="B19" s="38" t="s">
        <v>193</v>
      </c>
      <c r="C19" s="57">
        <v>0.40157520298936356</v>
      </c>
      <c r="D19" s="57">
        <v>0.37780224662960404</v>
      </c>
      <c r="E19" s="57">
        <v>0.37763369140580128</v>
      </c>
      <c r="F19" s="57">
        <v>0.36588404277040404</v>
      </c>
      <c r="G19" s="57">
        <v>0.36432460291955238</v>
      </c>
      <c r="H19" s="57">
        <v>0.39257140723415734</v>
      </c>
      <c r="I19" s="57">
        <v>0.38917287634822229</v>
      </c>
      <c r="J19" s="57">
        <v>0.34409995015767275</v>
      </c>
      <c r="K19" s="57">
        <v>0.3475818368433104</v>
      </c>
      <c r="L19" s="57">
        <v>0.36634508784298547</v>
      </c>
      <c r="M19" s="57">
        <v>0.39472355349954674</v>
      </c>
      <c r="N19" s="57">
        <v>0.38007410875798753</v>
      </c>
      <c r="O19" s="57">
        <v>0.36166067347573227</v>
      </c>
      <c r="P19" s="57">
        <v>0.35916801517930563</v>
      </c>
      <c r="Q19" s="57">
        <v>0.37968578537353637</v>
      </c>
      <c r="R19" s="57">
        <v>0.31750180598237387</v>
      </c>
      <c r="S19" s="57">
        <v>0.34588851484891187</v>
      </c>
      <c r="T19" s="57">
        <v>0.36205467339643921</v>
      </c>
    </row>
    <row r="20" spans="1:20" x14ac:dyDescent="0.25">
      <c r="A20" s="101"/>
      <c r="B20" s="23" t="s">
        <v>194</v>
      </c>
      <c r="C20" s="92">
        <v>2427.2559559000001</v>
      </c>
      <c r="D20" s="92">
        <v>1981.5375891999997</v>
      </c>
      <c r="E20" s="92">
        <v>701.68670020000013</v>
      </c>
      <c r="F20" s="92">
        <v>66.786060799999859</v>
      </c>
      <c r="G20" s="92">
        <v>-431.11635349999983</v>
      </c>
      <c r="H20" s="92">
        <v>1172.6363747</v>
      </c>
      <c r="I20" s="92">
        <v>758.08882179999989</v>
      </c>
      <c r="J20" s="92">
        <v>-906.50683009999989</v>
      </c>
      <c r="K20" s="92">
        <v>-2392.7611203000001</v>
      </c>
      <c r="L20" s="92">
        <v>-2048.5085040000004</v>
      </c>
      <c r="M20" s="92">
        <v>-2499.7484907999997</v>
      </c>
      <c r="N20" s="92">
        <v>-2938.3583487999999</v>
      </c>
      <c r="O20" s="92">
        <v>-4214.1859324000006</v>
      </c>
      <c r="P20" s="92">
        <v>-5202.4504711</v>
      </c>
      <c r="Q20" s="92">
        <v>-4738.2662450999997</v>
      </c>
      <c r="R20" s="92">
        <v>-3080.8465937999999</v>
      </c>
      <c r="S20" s="92">
        <v>-3726.3491620000004</v>
      </c>
      <c r="T20" s="92">
        <v>-5903.3175460000002</v>
      </c>
    </row>
    <row r="21" spans="1:20" x14ac:dyDescent="0.25">
      <c r="A21" s="101"/>
      <c r="B21" s="38" t="s">
        <v>195</v>
      </c>
      <c r="C21" s="93">
        <v>9.4427727270270739E-2</v>
      </c>
      <c r="D21" s="93">
        <v>7.6824064360024452E-2</v>
      </c>
      <c r="E21" s="93">
        <v>2.8600130675352171E-2</v>
      </c>
      <c r="F21" s="93">
        <v>2.7335169782160538E-3</v>
      </c>
      <c r="G21" s="93">
        <v>-1.8072713602433205E-2</v>
      </c>
      <c r="H21" s="93">
        <v>4.9240175598948027E-2</v>
      </c>
      <c r="I21" s="93">
        <v>3.1965163067655206E-2</v>
      </c>
      <c r="J21" s="93">
        <v>-3.8650751758659604E-2</v>
      </c>
      <c r="K21" s="93">
        <v>-9.4826362142134232E-2</v>
      </c>
      <c r="L21" s="93">
        <v>-7.7071368004188914E-2</v>
      </c>
      <c r="M21" s="93">
        <v>-8.6978470923543619E-2</v>
      </c>
      <c r="N21" s="93">
        <v>-9.7021365984099925E-2</v>
      </c>
      <c r="O21" s="93">
        <v>-0.13389617211794971</v>
      </c>
      <c r="P21" s="93">
        <v>-0.15843991779811065</v>
      </c>
      <c r="Q21" s="93">
        <v>-0.14128121043657454</v>
      </c>
      <c r="R21" s="93">
        <v>-9.1374940335710447E-2</v>
      </c>
      <c r="S21" s="93">
        <v>-0.10728985831245401</v>
      </c>
      <c r="T21" s="93">
        <v>-0.16772235925628426</v>
      </c>
    </row>
    <row r="22" spans="1:20" x14ac:dyDescent="0.25">
      <c r="A22" s="101"/>
      <c r="B22" s="38"/>
      <c r="C22" s="93"/>
      <c r="D22" s="93"/>
      <c r="E22" s="93"/>
      <c r="F22" s="93"/>
      <c r="G22" s="93"/>
      <c r="H22" s="93"/>
      <c r="I22" s="93"/>
      <c r="J22" s="93"/>
      <c r="K22" s="93"/>
      <c r="L22" s="93"/>
      <c r="M22" s="93"/>
      <c r="N22" s="93"/>
      <c r="O22" s="93"/>
      <c r="P22" s="93"/>
      <c r="Q22" s="93"/>
      <c r="R22" s="93"/>
      <c r="S22" s="93"/>
      <c r="T22" s="93"/>
    </row>
    <row r="23" spans="1:20" x14ac:dyDescent="0.25">
      <c r="R23" s="198"/>
      <c r="S23" s="198"/>
      <c r="T23" s="198"/>
    </row>
    <row r="24" spans="1:20" x14ac:dyDescent="0.25">
      <c r="B24" s="151" t="s">
        <v>196</v>
      </c>
      <c r="R24" s="198"/>
      <c r="S24" s="198"/>
      <c r="T24" s="198"/>
    </row>
    <row r="25" spans="1:20" x14ac:dyDescent="0.25">
      <c r="B25" s="17" t="s">
        <v>79</v>
      </c>
      <c r="C25" s="123" t="s">
        <v>40</v>
      </c>
      <c r="D25" s="123" t="s">
        <v>41</v>
      </c>
      <c r="E25" s="123" t="s">
        <v>42</v>
      </c>
      <c r="F25" s="123" t="s">
        <v>43</v>
      </c>
      <c r="G25" s="123" t="s">
        <v>44</v>
      </c>
      <c r="H25" s="123" t="s">
        <v>45</v>
      </c>
      <c r="I25" s="123" t="s">
        <v>46</v>
      </c>
      <c r="J25" s="123" t="s">
        <v>47</v>
      </c>
      <c r="K25" s="123" t="s">
        <v>337</v>
      </c>
      <c r="L25" s="123" t="s">
        <v>338</v>
      </c>
      <c r="M25" s="123" t="s">
        <v>341</v>
      </c>
      <c r="N25" s="123" t="s">
        <v>342</v>
      </c>
      <c r="O25" s="123" t="s">
        <v>345</v>
      </c>
      <c r="P25" s="123" t="s">
        <v>346</v>
      </c>
      <c r="Q25" s="123" t="s">
        <v>362</v>
      </c>
      <c r="R25" s="199" t="s">
        <v>363</v>
      </c>
      <c r="S25" s="199" t="s">
        <v>365</v>
      </c>
      <c r="T25" s="199" t="s">
        <v>372</v>
      </c>
    </row>
    <row r="26" spans="1:20" x14ac:dyDescent="0.25">
      <c r="R26" s="198"/>
      <c r="S26" s="198"/>
      <c r="T26" s="198"/>
    </row>
    <row r="27" spans="1:20" x14ac:dyDescent="0.25">
      <c r="A27" s="101"/>
      <c r="B27" s="37" t="s">
        <v>187</v>
      </c>
      <c r="C27" s="41">
        <v>124419.22257300002</v>
      </c>
      <c r="D27" s="41">
        <v>125344.7528588</v>
      </c>
      <c r="E27" s="41">
        <v>127846.19009600001</v>
      </c>
      <c r="F27" s="41">
        <v>139932.99859460001</v>
      </c>
      <c r="G27" s="41">
        <v>130825.88925879999</v>
      </c>
      <c r="H27" s="41">
        <v>139776.4500406</v>
      </c>
      <c r="I27" s="41">
        <v>129656.60269860001</v>
      </c>
      <c r="J27" s="41">
        <v>146610.45210960001</v>
      </c>
      <c r="K27" s="41">
        <v>137434.77071200003</v>
      </c>
      <c r="L27" s="41">
        <v>142213.12928560001</v>
      </c>
      <c r="M27" s="41">
        <v>142236.51193519999</v>
      </c>
      <c r="N27" s="41">
        <v>160388.3586491</v>
      </c>
      <c r="O27" s="41">
        <v>146587.50729559999</v>
      </c>
      <c r="P27" s="41">
        <v>149733.68218429998</v>
      </c>
      <c r="Q27" s="41">
        <v>150787.06403850002</v>
      </c>
      <c r="R27" s="41">
        <v>160221.87948079998</v>
      </c>
      <c r="S27" s="41">
        <v>148950.68611740001</v>
      </c>
      <c r="T27" s="41">
        <v>152462.39318479999</v>
      </c>
    </row>
    <row r="28" spans="1:20" x14ac:dyDescent="0.25">
      <c r="A28" s="101"/>
      <c r="B28" s="23" t="s">
        <v>188</v>
      </c>
      <c r="C28" s="67">
        <v>52215.130554000003</v>
      </c>
      <c r="D28" s="67">
        <v>54831.650702400002</v>
      </c>
      <c r="E28" s="67">
        <v>54258.977379699987</v>
      </c>
      <c r="F28" s="67">
        <v>57054.203978799997</v>
      </c>
      <c r="G28" s="67">
        <v>57213.190221199991</v>
      </c>
      <c r="H28" s="67">
        <v>56672.736239799997</v>
      </c>
      <c r="I28" s="67">
        <v>53970.314704299999</v>
      </c>
      <c r="J28" s="67">
        <v>58581.738455399995</v>
      </c>
      <c r="K28" s="67">
        <v>56229.182850000012</v>
      </c>
      <c r="L28" s="67">
        <v>55849.515538100008</v>
      </c>
      <c r="M28" s="67">
        <v>56720.267432799992</v>
      </c>
      <c r="N28" s="67">
        <v>63751.447068100002</v>
      </c>
      <c r="O28" s="67">
        <v>60165.455267100006</v>
      </c>
      <c r="P28" s="67">
        <v>60397.563123</v>
      </c>
      <c r="Q28" s="67">
        <v>60786.797673500005</v>
      </c>
      <c r="R28" s="67">
        <v>66882.080736899996</v>
      </c>
      <c r="S28" s="67">
        <v>65385.168980800001</v>
      </c>
      <c r="T28" s="67">
        <v>64080.875936300006</v>
      </c>
    </row>
    <row r="29" spans="1:20" x14ac:dyDescent="0.25">
      <c r="A29" s="101"/>
      <c r="B29" s="38" t="s">
        <v>197</v>
      </c>
      <c r="C29" s="39">
        <v>37415.871850999996</v>
      </c>
      <c r="D29" s="39">
        <v>39226.013835799997</v>
      </c>
      <c r="E29" s="39">
        <v>38350.8370603</v>
      </c>
      <c r="F29" s="39">
        <v>39340.245787</v>
      </c>
      <c r="G29" s="39">
        <v>40291.203953600001</v>
      </c>
      <c r="H29" s="39">
        <v>39385.927771299997</v>
      </c>
      <c r="I29" s="39">
        <v>39444.4206634</v>
      </c>
      <c r="J29" s="39">
        <v>39244.175397400002</v>
      </c>
      <c r="K29" s="39">
        <v>38578.786350599999</v>
      </c>
      <c r="L29" s="39">
        <v>39335.779902800008</v>
      </c>
      <c r="M29" s="39">
        <v>40480.219672099993</v>
      </c>
      <c r="N29" s="39">
        <v>41228.122582199998</v>
      </c>
      <c r="O29" s="39">
        <v>40501.722898599997</v>
      </c>
      <c r="P29" s="39">
        <v>41531.276809800002</v>
      </c>
      <c r="Q29" s="39">
        <v>42002.878034900001</v>
      </c>
      <c r="R29" s="39">
        <v>41809.1310323</v>
      </c>
      <c r="S29" s="39">
        <v>42838.510371899996</v>
      </c>
      <c r="T29" s="39">
        <v>42960.809769400003</v>
      </c>
    </row>
    <row r="30" spans="1:20" x14ac:dyDescent="0.25">
      <c r="A30" s="101"/>
      <c r="B30" s="38" t="s">
        <v>190</v>
      </c>
      <c r="C30" s="39">
        <v>14644.6662029</v>
      </c>
      <c r="D30" s="39">
        <v>15390.329622400001</v>
      </c>
      <c r="E30" s="39">
        <v>15598.953970199998</v>
      </c>
      <c r="F30" s="39">
        <v>17347.245852399999</v>
      </c>
      <c r="G30" s="39">
        <v>16591.636762399998</v>
      </c>
      <c r="H30" s="39">
        <v>16863.587649199999</v>
      </c>
      <c r="I30" s="39">
        <v>14087.8569298</v>
      </c>
      <c r="J30" s="39">
        <v>18717.559523600004</v>
      </c>
      <c r="K30" s="39">
        <v>17320.228841200002</v>
      </c>
      <c r="L30" s="39">
        <v>16222.813247700002</v>
      </c>
      <c r="M30" s="39">
        <v>15966.075279300003</v>
      </c>
      <c r="N30" s="39">
        <v>22058.892608599999</v>
      </c>
      <c r="O30" s="39">
        <v>19563.630885099999</v>
      </c>
      <c r="P30" s="39">
        <v>18775.607155900001</v>
      </c>
      <c r="Q30" s="39">
        <v>18644.364282500002</v>
      </c>
      <c r="R30" s="240">
        <v>24822.3945986</v>
      </c>
      <c r="S30" s="240">
        <v>22370.948037900002</v>
      </c>
      <c r="T30" s="240">
        <v>20935.159070900001</v>
      </c>
    </row>
    <row r="31" spans="1:20" x14ac:dyDescent="0.25">
      <c r="A31" s="101"/>
      <c r="B31" s="38" t="s">
        <v>198</v>
      </c>
      <c r="C31" s="39">
        <v>154.5925001</v>
      </c>
      <c r="D31" s="39">
        <v>215.30724420000001</v>
      </c>
      <c r="E31" s="39">
        <v>309.1863492</v>
      </c>
      <c r="F31" s="39">
        <v>366.71233939999996</v>
      </c>
      <c r="G31" s="39">
        <v>330.34950520000001</v>
      </c>
      <c r="H31" s="39">
        <v>423.22081929999996</v>
      </c>
      <c r="I31" s="39">
        <v>438.03711110000006</v>
      </c>
      <c r="J31" s="39">
        <v>620.00353440000004</v>
      </c>
      <c r="K31" s="39">
        <v>330.16765820000001</v>
      </c>
      <c r="L31" s="39">
        <v>290.92238760000004</v>
      </c>
      <c r="M31" s="39">
        <v>273.97248140000005</v>
      </c>
      <c r="N31" s="39">
        <v>464.43187729999994</v>
      </c>
      <c r="O31" s="39">
        <v>100.10148339999999</v>
      </c>
      <c r="P31" s="39">
        <v>90.679157299999986</v>
      </c>
      <c r="Q31" s="39">
        <v>139.55535610000001</v>
      </c>
      <c r="R31" s="39">
        <v>250.55510599999999</v>
      </c>
      <c r="S31" s="39">
        <v>175.71057099999999</v>
      </c>
      <c r="T31" s="39">
        <v>184.90709600000002</v>
      </c>
    </row>
    <row r="32" spans="1:20" x14ac:dyDescent="0.25">
      <c r="A32" s="101"/>
      <c r="B32" s="23" t="s">
        <v>192</v>
      </c>
      <c r="C32" s="67">
        <v>72204.092019000003</v>
      </c>
      <c r="D32" s="67">
        <v>70513.102156399997</v>
      </c>
      <c r="E32" s="67">
        <v>73587.212716300011</v>
      </c>
      <c r="F32" s="67">
        <v>82878.794615800012</v>
      </c>
      <c r="G32" s="67">
        <v>73612.699037599989</v>
      </c>
      <c r="H32" s="67">
        <v>83103.713800799989</v>
      </c>
      <c r="I32" s="67">
        <v>75686.287994300001</v>
      </c>
      <c r="J32" s="67">
        <v>88028.713654200008</v>
      </c>
      <c r="K32" s="67">
        <v>81205.587861999986</v>
      </c>
      <c r="L32" s="67">
        <v>86363.6137475</v>
      </c>
      <c r="M32" s="67">
        <v>85516</v>
      </c>
      <c r="N32" s="67">
        <v>96636.911580999993</v>
      </c>
      <c r="O32" s="67">
        <v>86422.052028499995</v>
      </c>
      <c r="P32" s="67">
        <v>89336.119061299993</v>
      </c>
      <c r="Q32" s="67">
        <v>90000.266365000018</v>
      </c>
      <c r="R32" s="67">
        <v>93339.798743899984</v>
      </c>
      <c r="S32" s="67">
        <v>83565.5171366</v>
      </c>
      <c r="T32" s="67">
        <v>88381.517248499993</v>
      </c>
    </row>
    <row r="33" spans="1:20" x14ac:dyDescent="0.25">
      <c r="R33" s="198"/>
      <c r="S33" s="198"/>
      <c r="T33" s="198"/>
    </row>
    <row r="34" spans="1:20" x14ac:dyDescent="0.25">
      <c r="A34" s="101"/>
      <c r="B34" s="37" t="s">
        <v>66</v>
      </c>
      <c r="C34" s="41">
        <v>35751.380883599995</v>
      </c>
      <c r="D34" s="41">
        <v>42491.571603100005</v>
      </c>
      <c r="E34" s="41">
        <v>35353.448918399998</v>
      </c>
      <c r="F34" s="41">
        <v>39511.251176999998</v>
      </c>
      <c r="G34" s="41">
        <v>27596.807705000003</v>
      </c>
      <c r="H34" s="41">
        <v>39994.751120399997</v>
      </c>
      <c r="I34" s="41">
        <v>31775.632054500002</v>
      </c>
      <c r="J34" s="41">
        <v>37268.465758300001</v>
      </c>
      <c r="K34" s="41">
        <v>31998.510207400002</v>
      </c>
      <c r="L34" s="41">
        <v>35465.518610500003</v>
      </c>
      <c r="M34" s="41">
        <v>34249.899055799993</v>
      </c>
      <c r="N34" s="41">
        <v>38264.714367499997</v>
      </c>
      <c r="O34" s="41">
        <v>27336.874183100001</v>
      </c>
      <c r="P34" s="41">
        <v>40988.414083700001</v>
      </c>
      <c r="Q34" s="41">
        <v>42658.783766399996</v>
      </c>
      <c r="R34" s="41">
        <v>37307.9421153</v>
      </c>
      <c r="S34" s="41">
        <v>34431.400645599999</v>
      </c>
      <c r="T34" s="41">
        <v>37001.678739900002</v>
      </c>
    </row>
    <row r="35" spans="1:20" x14ac:dyDescent="0.25">
      <c r="A35" s="101"/>
      <c r="B35" s="252" t="s">
        <v>373</v>
      </c>
      <c r="C35" s="52">
        <v>0.28734612019154621</v>
      </c>
      <c r="D35" s="52">
        <v>0.33899760966433484</v>
      </c>
      <c r="E35" s="52">
        <v>0.27653111048403561</v>
      </c>
      <c r="F35" s="52">
        <v>0.282358354168255</v>
      </c>
      <c r="G35" s="52">
        <v>0.21094301641174365</v>
      </c>
      <c r="H35" s="52">
        <v>0.28613368781924975</v>
      </c>
      <c r="I35" s="52">
        <v>0.24507530964979624</v>
      </c>
      <c r="J35" s="52">
        <v>0.25420060590522986</v>
      </c>
      <c r="K35" s="52">
        <v>0.2328268897430435</v>
      </c>
      <c r="L35" s="52">
        <v>0.2493828719518312</v>
      </c>
      <c r="M35" s="52">
        <v>0.24079540892709414</v>
      </c>
      <c r="N35" s="52">
        <v>0.23857538470866266</v>
      </c>
      <c r="O35" s="52">
        <v>0.1864884306134903</v>
      </c>
      <c r="P35" s="52">
        <v>0.27374210989648501</v>
      </c>
      <c r="Q35" s="52">
        <v>0.28290744990901906</v>
      </c>
      <c r="R35" s="52">
        <v>0.23285173183710381</v>
      </c>
      <c r="S35" s="52">
        <v>0.23115973174142915</v>
      </c>
      <c r="T35" s="52">
        <v>0.24269380774477409</v>
      </c>
    </row>
    <row r="36" spans="1:20" x14ac:dyDescent="0.25">
      <c r="A36" s="101"/>
      <c r="B36" s="23" t="s">
        <v>188</v>
      </c>
      <c r="C36" s="67">
        <v>20309.699420699999</v>
      </c>
      <c r="D36" s="67">
        <v>22131.451661800002</v>
      </c>
      <c r="E36" s="67">
        <v>20156.300344700001</v>
      </c>
      <c r="F36" s="67">
        <v>21935.3271055</v>
      </c>
      <c r="G36" s="67">
        <v>19828.323800300001</v>
      </c>
      <c r="H36" s="67">
        <v>23123.598746</v>
      </c>
      <c r="I36" s="67">
        <v>21191.047858000002</v>
      </c>
      <c r="J36" s="67">
        <v>21698.044933200003</v>
      </c>
      <c r="K36" s="67">
        <v>22863.091482</v>
      </c>
      <c r="L36" s="67">
        <v>22058.4041664</v>
      </c>
      <c r="M36" s="67">
        <v>24134.063631000001</v>
      </c>
      <c r="N36" s="67">
        <v>25138.046897199998</v>
      </c>
      <c r="O36" s="67">
        <v>23009.704082100001</v>
      </c>
      <c r="P36" s="67">
        <v>23746.214615900004</v>
      </c>
      <c r="Q36" s="67">
        <v>25210.962096599997</v>
      </c>
      <c r="R36" s="67">
        <v>23816.215944899999</v>
      </c>
      <c r="S36" s="67">
        <v>25326.118917899999</v>
      </c>
      <c r="T36" s="67">
        <v>24367.120508600001</v>
      </c>
    </row>
    <row r="37" spans="1:20" x14ac:dyDescent="0.25">
      <c r="A37" s="101"/>
      <c r="B37" s="38" t="s">
        <v>193</v>
      </c>
      <c r="C37" s="57">
        <v>0.38896195806110362</v>
      </c>
      <c r="D37" s="57">
        <v>0.40362548597923753</v>
      </c>
      <c r="E37" s="57">
        <v>0.37148323315509291</v>
      </c>
      <c r="F37" s="57">
        <v>0.38446469454995208</v>
      </c>
      <c r="G37" s="57">
        <v>0.34656909925209411</v>
      </c>
      <c r="H37" s="57">
        <v>0.40801980423455914</v>
      </c>
      <c r="I37" s="57">
        <v>0.39264265873016374</v>
      </c>
      <c r="J37" s="57">
        <v>0.37038922888434533</v>
      </c>
      <c r="K37" s="57">
        <v>0.40660543730451876</v>
      </c>
      <c r="L37" s="57">
        <v>0.39496142363763148</v>
      </c>
      <c r="M37" s="57">
        <v>0.4254927686931857</v>
      </c>
      <c r="N37" s="57">
        <v>0.3943133537086187</v>
      </c>
      <c r="O37" s="57">
        <v>0.38244045490805567</v>
      </c>
      <c r="P37" s="57">
        <v>0.39316511110788849</v>
      </c>
      <c r="Q37" s="57">
        <v>0.41474404083620137</v>
      </c>
      <c r="R37" s="57">
        <v>0.3560926287354601</v>
      </c>
      <c r="S37" s="57">
        <v>0.38733736277926994</v>
      </c>
      <c r="T37" s="57">
        <v>0.38025573390760592</v>
      </c>
    </row>
    <row r="38" spans="1:20" x14ac:dyDescent="0.25">
      <c r="A38" s="101"/>
      <c r="B38" s="23" t="s">
        <v>194</v>
      </c>
      <c r="C38" s="67">
        <v>15441.6814629</v>
      </c>
      <c r="D38" s="67">
        <v>20360.119941299996</v>
      </c>
      <c r="E38" s="67">
        <v>15197.148573700002</v>
      </c>
      <c r="F38" s="67">
        <v>17575.924071500005</v>
      </c>
      <c r="G38" s="67">
        <v>7768.4839046999996</v>
      </c>
      <c r="H38" s="67">
        <v>16871.152374400001</v>
      </c>
      <c r="I38" s="67">
        <v>10584.5841965</v>
      </c>
      <c r="J38" s="67">
        <v>15570.420825099998</v>
      </c>
      <c r="K38" s="67">
        <v>9135.4187254999979</v>
      </c>
      <c r="L38" s="67">
        <v>13407.110494100001</v>
      </c>
      <c r="M38" s="67">
        <v>10115.835424899999</v>
      </c>
      <c r="N38" s="67">
        <v>13126.667470300001</v>
      </c>
      <c r="O38" s="67">
        <v>4327.1701009999997</v>
      </c>
      <c r="P38" s="67">
        <v>17242.199467799997</v>
      </c>
      <c r="Q38" s="67">
        <v>17447.8216698</v>
      </c>
      <c r="R38" s="67">
        <v>13491.726170400001</v>
      </c>
      <c r="S38" s="67">
        <v>9105.2817276999995</v>
      </c>
      <c r="T38" s="67">
        <v>12634.558231300001</v>
      </c>
    </row>
    <row r="39" spans="1:20" x14ac:dyDescent="0.25">
      <c r="A39" s="101"/>
      <c r="B39" s="38" t="s">
        <v>195</v>
      </c>
      <c r="C39" s="57">
        <v>0.21386158361823357</v>
      </c>
      <c r="D39" s="57">
        <v>0.28874236586756158</v>
      </c>
      <c r="E39" s="57">
        <v>0.20651887757033827</v>
      </c>
      <c r="F39" s="57">
        <v>0.21206780519644927</v>
      </c>
      <c r="G39" s="57">
        <v>0.10553184445433801</v>
      </c>
      <c r="H39" s="57">
        <v>0.20301321809564651</v>
      </c>
      <c r="I39" s="57">
        <v>0.13984810825042884</v>
      </c>
      <c r="J39" s="57">
        <v>0.17687888620370756</v>
      </c>
      <c r="K39" s="57">
        <v>0.11249741509198408</v>
      </c>
      <c r="L39" s="57">
        <v>0.15524026742672173</v>
      </c>
      <c r="M39" s="57">
        <v>0.1182913899430663</v>
      </c>
      <c r="N39" s="57">
        <v>0.13583492327667543</v>
      </c>
      <c r="O39" s="57">
        <v>5.0070207770269083E-2</v>
      </c>
      <c r="P39" s="57">
        <v>0.1930036770006639</v>
      </c>
      <c r="Q39" s="57">
        <v>0.19386411145762164</v>
      </c>
      <c r="R39" s="57">
        <v>0.14454419606600794</v>
      </c>
      <c r="S39" s="57">
        <v>0.10895979633340977</v>
      </c>
      <c r="T39" s="57">
        <v>0.14295475597885185</v>
      </c>
    </row>
    <row r="40" spans="1:20" x14ac:dyDescent="0.25">
      <c r="R40" s="198"/>
      <c r="S40" s="198"/>
      <c r="T40" s="198"/>
    </row>
    <row r="41" spans="1:20" x14ac:dyDescent="0.25">
      <c r="B41" s="121" t="s">
        <v>199</v>
      </c>
      <c r="R41" s="198"/>
      <c r="S41" s="198"/>
      <c r="T41" s="198"/>
    </row>
    <row r="42" spans="1:20" x14ac:dyDescent="0.25">
      <c r="B42" s="121" t="s">
        <v>200</v>
      </c>
      <c r="R42" s="198"/>
      <c r="S42" s="198"/>
      <c r="T42" s="198"/>
    </row>
  </sheetData>
  <phoneticPr fontId="19"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CC3E7-10E0-490C-ACB4-E5DD7643B5F8}">
  <dimension ref="A2:AB27"/>
  <sheetViews>
    <sheetView showGridLines="0" zoomScaleNormal="100" workbookViewId="0"/>
  </sheetViews>
  <sheetFormatPr baseColWidth="10" defaultColWidth="10" defaultRowHeight="14.25" outlineLevelCol="1" x14ac:dyDescent="0.25"/>
  <cols>
    <col min="1" max="1" width="10.625" style="121" customWidth="1"/>
    <col min="2" max="2" width="30.625" style="121" customWidth="1"/>
    <col min="3" max="14" width="10" style="121" hidden="1" customWidth="1" outlineLevel="1"/>
    <col min="15" max="15" width="10" style="121" hidden="1" customWidth="1" outlineLevel="1" collapsed="1"/>
    <col min="16" max="18" width="10" style="121" hidden="1" customWidth="1" outlineLevel="1"/>
    <col min="19" max="19" width="10" style="121" collapsed="1"/>
    <col min="20" max="16384" width="10" style="121"/>
  </cols>
  <sheetData>
    <row r="2" spans="1:28" s="128" customFormat="1" x14ac:dyDescent="0.25">
      <c r="B2" s="129" t="s">
        <v>202</v>
      </c>
      <c r="C2" s="130"/>
      <c r="D2" s="130"/>
      <c r="E2" s="130"/>
      <c r="F2" s="130"/>
      <c r="G2" s="130"/>
      <c r="H2" s="130"/>
      <c r="I2" s="130"/>
      <c r="J2" s="130"/>
      <c r="K2" s="130"/>
      <c r="L2" s="130"/>
      <c r="M2" s="130"/>
      <c r="N2" s="130"/>
    </row>
    <row r="3" spans="1:28" x14ac:dyDescent="0.25">
      <c r="B3" s="17" t="s">
        <v>203</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23" t="s">
        <v>363</v>
      </c>
      <c r="AA3" s="123" t="s">
        <v>365</v>
      </c>
      <c r="AB3" s="123" t="s">
        <v>372</v>
      </c>
    </row>
    <row r="5" spans="1:28" x14ac:dyDescent="0.25">
      <c r="A5" s="137"/>
      <c r="B5" s="80" t="s">
        <v>48</v>
      </c>
      <c r="C5" s="110">
        <v>213517.75339535155</v>
      </c>
      <c r="D5" s="110">
        <v>166099.81022420467</v>
      </c>
      <c r="E5" s="110">
        <v>229486.73867531389</v>
      </c>
      <c r="F5" s="110">
        <v>268482.48328735784</v>
      </c>
      <c r="G5" s="110">
        <v>262049.27283718754</v>
      </c>
      <c r="H5" s="110">
        <v>294549.8777996244</v>
      </c>
      <c r="I5" s="110">
        <v>307053.59946003044</v>
      </c>
      <c r="J5" s="110">
        <v>325851.17669620842</v>
      </c>
      <c r="K5" s="110">
        <v>321765.69443890132</v>
      </c>
      <c r="L5" s="110">
        <v>311095.1932122315</v>
      </c>
      <c r="M5" s="110">
        <v>351494.12227374112</v>
      </c>
      <c r="N5" s="110">
        <v>280938.34326798923</v>
      </c>
      <c r="O5" s="110">
        <v>276125.40140568145</v>
      </c>
      <c r="P5" s="110">
        <v>267203.94950991898</v>
      </c>
      <c r="Q5" s="110">
        <v>268381.1409643151</v>
      </c>
      <c r="R5" s="110">
        <v>276708.78601361642</v>
      </c>
      <c r="S5" s="110">
        <v>268690.39040086861</v>
      </c>
      <c r="T5" s="110">
        <v>272218.80449876748</v>
      </c>
      <c r="U5" s="110">
        <v>273376.19681887556</v>
      </c>
      <c r="V5" s="110">
        <v>288483.84378154721</v>
      </c>
      <c r="W5" s="110">
        <v>285864.85915013496</v>
      </c>
      <c r="X5" s="110">
        <v>287239.48244805727</v>
      </c>
      <c r="Y5" s="110">
        <v>290488.50984857383</v>
      </c>
      <c r="Z5" s="110">
        <v>316445.32379093795</v>
      </c>
      <c r="AA5" s="110">
        <v>305037.97697793168</v>
      </c>
      <c r="AB5" s="110">
        <v>309982.80536154477</v>
      </c>
    </row>
    <row r="6" spans="1:28" x14ac:dyDescent="0.25">
      <c r="A6" s="152"/>
      <c r="B6" s="53"/>
      <c r="C6" s="111"/>
      <c r="D6" s="111"/>
      <c r="E6" s="111"/>
      <c r="F6" s="111"/>
      <c r="G6" s="111"/>
      <c r="H6" s="111"/>
      <c r="I6" s="111"/>
      <c r="J6" s="111"/>
      <c r="K6" s="111"/>
      <c r="L6" s="111"/>
      <c r="M6" s="111"/>
      <c r="N6" s="111"/>
      <c r="O6" s="111"/>
      <c r="P6" s="111"/>
      <c r="Q6" s="111"/>
      <c r="R6" s="111"/>
      <c r="S6" s="111"/>
      <c r="T6" s="111"/>
      <c r="U6" s="111"/>
      <c r="V6" s="111"/>
      <c r="W6" s="111"/>
      <c r="X6" s="111"/>
      <c r="Y6" s="111"/>
      <c r="Z6" s="111"/>
      <c r="AA6" s="111"/>
      <c r="AB6" s="111"/>
    </row>
    <row r="7" spans="1:28" x14ac:dyDescent="0.25">
      <c r="A7" s="137"/>
      <c r="B7" s="53" t="s">
        <v>204</v>
      </c>
      <c r="C7" s="111">
        <v>197291.52401983802</v>
      </c>
      <c r="D7" s="111">
        <v>149271.31995832841</v>
      </c>
      <c r="E7" s="111">
        <v>214438.92908205179</v>
      </c>
      <c r="F7" s="111">
        <v>253194.31019192407</v>
      </c>
      <c r="G7" s="111">
        <v>255567.59215283496</v>
      </c>
      <c r="H7" s="111">
        <v>287315.929762883</v>
      </c>
      <c r="I7" s="111">
        <v>300372.88659467071</v>
      </c>
      <c r="J7" s="111">
        <v>319446.97423993429</v>
      </c>
      <c r="K7" s="111">
        <v>315950.94369350857</v>
      </c>
      <c r="L7" s="111">
        <v>297148.01460265293</v>
      </c>
      <c r="M7" s="111">
        <v>268333.13413546199</v>
      </c>
      <c r="N7" s="111">
        <v>273298.53097781434</v>
      </c>
      <c r="O7" s="111">
        <v>268516.67967484449</v>
      </c>
      <c r="P7" s="111">
        <v>261176.56881676248</v>
      </c>
      <c r="Q7" s="111">
        <v>261930.84474116683</v>
      </c>
      <c r="R7" s="111">
        <v>271443.1850393237</v>
      </c>
      <c r="S7" s="111">
        <v>263946.48195210705</v>
      </c>
      <c r="T7" s="111">
        <v>262713.01753726968</v>
      </c>
      <c r="U7" s="111">
        <v>269264.56135403225</v>
      </c>
      <c r="V7" s="111">
        <v>283843.21685056941</v>
      </c>
      <c r="W7" s="111">
        <v>280588.01121610519</v>
      </c>
      <c r="X7" s="111">
        <v>282998.10800856905</v>
      </c>
      <c r="Y7" s="111">
        <v>286220.13561450882</v>
      </c>
      <c r="Z7" s="111">
        <v>311015.11487557227</v>
      </c>
      <c r="AA7" s="111">
        <v>299856.57887662872</v>
      </c>
      <c r="AB7" s="111">
        <v>304583.93962612981</v>
      </c>
    </row>
    <row r="8" spans="1:28" x14ac:dyDescent="0.25">
      <c r="A8" s="137"/>
      <c r="B8" s="55" t="s">
        <v>179</v>
      </c>
      <c r="C8" s="112">
        <v>195995.85257952812</v>
      </c>
      <c r="D8" s="112">
        <v>147989.13513616618</v>
      </c>
      <c r="E8" s="112">
        <v>213118.96987322447</v>
      </c>
      <c r="F8" s="112">
        <v>251751.55047834266</v>
      </c>
      <c r="G8" s="112">
        <v>248634.05713111878</v>
      </c>
      <c r="H8" s="112">
        <v>280063.77942540206</v>
      </c>
      <c r="I8" s="112">
        <v>292778.89446824742</v>
      </c>
      <c r="J8" s="112">
        <v>311642.72583636577</v>
      </c>
      <c r="K8" s="112">
        <v>308149.22283425281</v>
      </c>
      <c r="L8" s="112">
        <v>289320.66280079825</v>
      </c>
      <c r="M8" s="112">
        <v>259309.82359431867</v>
      </c>
      <c r="N8" s="112">
        <v>264251.9175255312</v>
      </c>
      <c r="O8" s="112">
        <v>259440.75220683182</v>
      </c>
      <c r="P8" s="112">
        <v>251858.1615623899</v>
      </c>
      <c r="Q8" s="112">
        <v>253161.42638220452</v>
      </c>
      <c r="R8" s="112">
        <v>262067.55028172303</v>
      </c>
      <c r="S8" s="112">
        <v>255019.67512912312</v>
      </c>
      <c r="T8" s="112">
        <v>253758.1328618383</v>
      </c>
      <c r="U8" s="112">
        <v>259479.27136400994</v>
      </c>
      <c r="V8" s="112">
        <v>273838.36330848699</v>
      </c>
      <c r="W8" s="112">
        <v>270480.80797041906</v>
      </c>
      <c r="X8" s="112">
        <v>273387.77866240166</v>
      </c>
      <c r="Y8" s="112">
        <v>276516.90042258491</v>
      </c>
      <c r="Z8" s="112">
        <v>301630.89390773565</v>
      </c>
      <c r="AA8" s="112">
        <v>289912.4659907266</v>
      </c>
      <c r="AB8" s="112">
        <v>294111.99746155652</v>
      </c>
    </row>
    <row r="9" spans="1:28" x14ac:dyDescent="0.25">
      <c r="A9" s="137"/>
      <c r="B9" s="56" t="s">
        <v>51</v>
      </c>
      <c r="C9" s="112">
        <v>140921.81835896231</v>
      </c>
      <c r="D9" s="112">
        <v>131898.62782897049</v>
      </c>
      <c r="E9" s="112">
        <v>145034.66598779193</v>
      </c>
      <c r="F9" s="112">
        <v>150963.06788942369</v>
      </c>
      <c r="G9" s="112">
        <v>150132.23445826978</v>
      </c>
      <c r="H9" s="112">
        <v>158552.68054936026</v>
      </c>
      <c r="I9" s="112">
        <v>165752.77131118675</v>
      </c>
      <c r="J9" s="112">
        <v>169650.1449201784</v>
      </c>
      <c r="K9" s="112">
        <v>168842.49732069491</v>
      </c>
      <c r="L9" s="112">
        <v>169610.52728900113</v>
      </c>
      <c r="M9" s="112">
        <v>172034.15667331847</v>
      </c>
      <c r="N9" s="112">
        <v>177985.02531987321</v>
      </c>
      <c r="O9" s="112">
        <v>174793.84220272335</v>
      </c>
      <c r="P9" s="112">
        <v>175581.86560335718</v>
      </c>
      <c r="Q9" s="112">
        <v>178959.85555522944</v>
      </c>
      <c r="R9" s="112">
        <v>180574.47789646668</v>
      </c>
      <c r="S9" s="112">
        <v>178997.75073365419</v>
      </c>
      <c r="T9" s="112">
        <v>177849.06508979926</v>
      </c>
      <c r="U9" s="112">
        <v>181239.98318758083</v>
      </c>
      <c r="V9" s="112">
        <v>183420.3110987205</v>
      </c>
      <c r="W9" s="112">
        <v>185048.76410670267</v>
      </c>
      <c r="X9" s="112">
        <v>184655.62253198729</v>
      </c>
      <c r="Y9" s="112">
        <v>188789.68991665688</v>
      </c>
      <c r="Z9" s="112">
        <v>199443.34167742688</v>
      </c>
      <c r="AA9" s="112">
        <v>192735.85969303909</v>
      </c>
      <c r="AB9" s="112">
        <v>195064.49067378801</v>
      </c>
    </row>
    <row r="10" spans="1:28" x14ac:dyDescent="0.25">
      <c r="A10" s="137"/>
      <c r="B10" s="56" t="s">
        <v>52</v>
      </c>
      <c r="C10" s="112">
        <v>55074.034220565794</v>
      </c>
      <c r="D10" s="112">
        <v>16090.507307195661</v>
      </c>
      <c r="E10" s="112">
        <v>68084.303885432571</v>
      </c>
      <c r="F10" s="112">
        <v>100788.48258891889</v>
      </c>
      <c r="G10" s="112">
        <v>98501.822672849012</v>
      </c>
      <c r="H10" s="112">
        <v>121511.09887604183</v>
      </c>
      <c r="I10" s="112">
        <v>127026.12315706063</v>
      </c>
      <c r="J10" s="112">
        <v>141992.58091618735</v>
      </c>
      <c r="K10" s="112">
        <v>139306.7255135579</v>
      </c>
      <c r="L10" s="112">
        <v>119710.13551179718</v>
      </c>
      <c r="M10" s="112">
        <v>87275.666921000098</v>
      </c>
      <c r="N10" s="112">
        <v>86266.89220565799</v>
      </c>
      <c r="O10" s="112">
        <v>84646.910004108475</v>
      </c>
      <c r="P10" s="112">
        <v>76276.295959032766</v>
      </c>
      <c r="Q10" s="112">
        <v>74201.570826975003</v>
      </c>
      <c r="R10" s="112">
        <v>81493.072385256412</v>
      </c>
      <c r="S10" s="112">
        <v>76021.924395468945</v>
      </c>
      <c r="T10" s="112">
        <v>75909.067772038994</v>
      </c>
      <c r="U10" s="112">
        <v>78239.288176429138</v>
      </c>
      <c r="V10" s="112">
        <v>90418.052209766494</v>
      </c>
      <c r="W10" s="112">
        <v>85432.043863716375</v>
      </c>
      <c r="X10" s="112">
        <v>88732.156130414354</v>
      </c>
      <c r="Y10" s="112">
        <v>87727.210505927986</v>
      </c>
      <c r="Z10" s="112">
        <v>102187.55223030876</v>
      </c>
      <c r="AA10" s="112">
        <v>97176.606297687526</v>
      </c>
      <c r="AB10" s="112">
        <v>99047.506787768478</v>
      </c>
    </row>
    <row r="11" spans="1:28" x14ac:dyDescent="0.25">
      <c r="A11" s="137"/>
      <c r="B11" s="55" t="s">
        <v>53</v>
      </c>
      <c r="C11" s="112">
        <v>1295.6714403098954</v>
      </c>
      <c r="D11" s="112">
        <v>1282.1848221622254</v>
      </c>
      <c r="E11" s="112">
        <v>1319.9592088273275</v>
      </c>
      <c r="F11" s="112">
        <v>1442.7597135814062</v>
      </c>
      <c r="G11" s="112">
        <v>6933.535021716164</v>
      </c>
      <c r="H11" s="112">
        <v>7252.1503374809245</v>
      </c>
      <c r="I11" s="112">
        <v>7593.9921264232889</v>
      </c>
      <c r="J11" s="112">
        <v>7804.2484035684911</v>
      </c>
      <c r="K11" s="112">
        <v>7801.7208592557818</v>
      </c>
      <c r="L11" s="112">
        <v>7827.3518018546783</v>
      </c>
      <c r="M11" s="112">
        <v>9023.3105411433262</v>
      </c>
      <c r="N11" s="112">
        <v>9046.6134522831308</v>
      </c>
      <c r="O11" s="112">
        <v>9075.9274680126764</v>
      </c>
      <c r="P11" s="112">
        <v>9318.4072543725779</v>
      </c>
      <c r="Q11" s="112">
        <v>8769.4183589623208</v>
      </c>
      <c r="R11" s="112">
        <v>9375.6347576006556</v>
      </c>
      <c r="S11" s="112">
        <v>8926.8068229839191</v>
      </c>
      <c r="T11" s="112">
        <v>8954.8846754313872</v>
      </c>
      <c r="U11" s="112">
        <v>9785.2899900223056</v>
      </c>
      <c r="V11" s="112">
        <v>10004.853542082397</v>
      </c>
      <c r="W11" s="112">
        <v>10107.203245686114</v>
      </c>
      <c r="X11" s="112">
        <v>9610.3293461673893</v>
      </c>
      <c r="Y11" s="112">
        <v>9703.2351919239336</v>
      </c>
      <c r="Z11" s="112">
        <v>9384.2209678366034</v>
      </c>
      <c r="AA11" s="112">
        <v>9944.112885902101</v>
      </c>
      <c r="AB11" s="112">
        <v>10471.942164573307</v>
      </c>
    </row>
    <row r="12" spans="1:28" x14ac:dyDescent="0.25">
      <c r="A12" s="137"/>
      <c r="B12" s="54" t="s">
        <v>180</v>
      </c>
      <c r="C12" s="112">
        <v>8709.2510858081932</v>
      </c>
      <c r="D12" s="112">
        <v>7906.3299213522732</v>
      </c>
      <c r="E12" s="112">
        <v>8503.0069022185744</v>
      </c>
      <c r="F12" s="112">
        <v>8795.5141184411277</v>
      </c>
      <c r="G12" s="112">
        <v>3355.8675695504166</v>
      </c>
      <c r="H12" s="112">
        <v>3609.396240755957</v>
      </c>
      <c r="I12" s="112">
        <v>3491.3543373635416</v>
      </c>
      <c r="J12" s="112">
        <v>3487.1020014086162</v>
      </c>
      <c r="K12" s="112">
        <v>3308.5027585397347</v>
      </c>
      <c r="L12" s="112">
        <v>3428.0713698790942</v>
      </c>
      <c r="M12" s="112">
        <v>2758.8255663810305</v>
      </c>
      <c r="N12" s="112">
        <v>3067.6147435144971</v>
      </c>
      <c r="O12" s="112">
        <v>3148.7468247446886</v>
      </c>
      <c r="P12" s="112">
        <v>3419.0483272684596</v>
      </c>
      <c r="Q12" s="112">
        <v>-1088.362830144385</v>
      </c>
      <c r="R12" s="112">
        <v>1540.4711321751388</v>
      </c>
      <c r="S12" s="112">
        <v>2040.0460441366356</v>
      </c>
      <c r="T12" s="112">
        <v>2047.3555904448881</v>
      </c>
      <c r="U12" s="112">
        <v>2561.6499354384314</v>
      </c>
      <c r="V12" s="112">
        <v>1927.8758187580713</v>
      </c>
      <c r="W12" s="112">
        <v>2215.0332873576708</v>
      </c>
      <c r="X12" s="112">
        <v>2189.3146906913962</v>
      </c>
      <c r="Y12" s="112">
        <v>2118.8073453456968</v>
      </c>
      <c r="Z12" s="112">
        <v>2055.8987351801857</v>
      </c>
      <c r="AA12" s="112">
        <v>2087.4700287592441</v>
      </c>
      <c r="AB12" s="112">
        <v>2056.0278817936378</v>
      </c>
    </row>
    <row r="13" spans="1:28" x14ac:dyDescent="0.25">
      <c r="A13" s="137"/>
      <c r="B13" s="79" t="s">
        <v>181</v>
      </c>
      <c r="C13" s="108">
        <v>7516.9782897053656</v>
      </c>
      <c r="D13" s="108">
        <v>8922.1603445240034</v>
      </c>
      <c r="E13" s="108">
        <v>6544.8026910435474</v>
      </c>
      <c r="F13" s="108">
        <v>6492.6589769926068</v>
      </c>
      <c r="G13" s="108">
        <v>3125.8131148022071</v>
      </c>
      <c r="H13" s="108">
        <v>3624.5517959854433</v>
      </c>
      <c r="I13" s="108">
        <v>3189.358527996244</v>
      </c>
      <c r="J13" s="108">
        <v>2917.1004548655947</v>
      </c>
      <c r="K13" s="108">
        <v>2506.2479868529172</v>
      </c>
      <c r="L13" s="108">
        <v>10519.107239699495</v>
      </c>
      <c r="M13" s="108">
        <v>80402.162571898123</v>
      </c>
      <c r="N13" s="108">
        <v>4572.1975466604163</v>
      </c>
      <c r="O13" s="108">
        <v>4459.9749060922641</v>
      </c>
      <c r="P13" s="108">
        <v>2608.3323658880167</v>
      </c>
      <c r="Q13" s="108">
        <v>7538.6590532926402</v>
      </c>
      <c r="R13" s="108">
        <v>3725.1298421176193</v>
      </c>
      <c r="S13" s="108">
        <v>2703.8624046249561</v>
      </c>
      <c r="T13" s="108">
        <v>7458.4313710529386</v>
      </c>
      <c r="U13" s="108">
        <v>1549.9855294048589</v>
      </c>
      <c r="V13" s="108">
        <v>2712.7511122197425</v>
      </c>
      <c r="W13" s="108">
        <v>3061.8146466721446</v>
      </c>
      <c r="X13" s="108">
        <v>2052.0597487968075</v>
      </c>
      <c r="Y13" s="108">
        <v>2149.5668887193328</v>
      </c>
      <c r="Z13" s="108">
        <v>3374.310180185465</v>
      </c>
      <c r="AA13" s="108">
        <v>3093.9280725437266</v>
      </c>
      <c r="AB13" s="108">
        <v>3342.8378536213163</v>
      </c>
    </row>
    <row r="14" spans="1:28" x14ac:dyDescent="0.25">
      <c r="A14" s="137"/>
      <c r="B14" s="2"/>
      <c r="C14" s="109"/>
      <c r="D14" s="109"/>
      <c r="E14" s="109"/>
      <c r="F14" s="109"/>
      <c r="G14" s="109"/>
      <c r="H14" s="109"/>
      <c r="I14" s="109"/>
      <c r="J14" s="109"/>
      <c r="K14" s="109"/>
      <c r="L14" s="109"/>
      <c r="M14" s="109"/>
      <c r="N14" s="109"/>
      <c r="O14" s="109"/>
      <c r="P14" s="109"/>
      <c r="Q14" s="109"/>
      <c r="R14" s="109"/>
      <c r="S14" s="109"/>
      <c r="T14" s="109"/>
      <c r="U14" s="109"/>
      <c r="V14" s="109"/>
      <c r="W14" s="109"/>
      <c r="X14" s="109"/>
      <c r="Y14" s="109"/>
      <c r="Z14" s="109"/>
      <c r="AA14" s="109"/>
      <c r="AB14" s="109"/>
    </row>
    <row r="15" spans="1:28" x14ac:dyDescent="0.25">
      <c r="A15" s="137"/>
      <c r="B15" s="1" t="s">
        <v>182</v>
      </c>
      <c r="C15" s="109">
        <v>217264.07884434791</v>
      </c>
      <c r="D15" s="109">
        <v>181532.83812360605</v>
      </c>
      <c r="E15" s="109">
        <v>240716.22546953868</v>
      </c>
      <c r="F15" s="109">
        <v>281223.51493719919</v>
      </c>
      <c r="G15" s="109">
        <v>264305.85555522947</v>
      </c>
      <c r="H15" s="109">
        <v>287551.12497358816</v>
      </c>
      <c r="I15" s="109">
        <v>298498.60858962318</v>
      </c>
      <c r="J15" s="109">
        <v>331057.22004930215</v>
      </c>
      <c r="K15" s="109">
        <v>315826.94233184645</v>
      </c>
      <c r="L15" s="109">
        <v>300127.200589858</v>
      </c>
      <c r="M15" s="109">
        <v>285387.60627421056</v>
      </c>
      <c r="N15" s="109">
        <v>277366.35173435847</v>
      </c>
      <c r="O15" s="109">
        <v>319899.60931447346</v>
      </c>
      <c r="P15" s="109">
        <v>258520.48703192861</v>
      </c>
      <c r="Q15" s="109">
        <v>253060.93444946589</v>
      </c>
      <c r="R15" s="109">
        <v>263272.6514673084</v>
      </c>
      <c r="S15" s="109">
        <v>252604.78968775683</v>
      </c>
      <c r="T15" s="109">
        <v>253192.65519720624</v>
      </c>
      <c r="U15" s="109">
        <v>262863.05385315174</v>
      </c>
      <c r="V15" s="109">
        <v>274435.17189811007</v>
      </c>
      <c r="W15" s="109">
        <v>272777.86280079826</v>
      </c>
      <c r="X15" s="109">
        <v>274795.74902864191</v>
      </c>
      <c r="Y15" s="109">
        <v>271013.61860840471</v>
      </c>
      <c r="Z15" s="109">
        <v>296721.07040732488</v>
      </c>
      <c r="AA15" s="109">
        <v>287138.88113628357</v>
      </c>
      <c r="AB15" s="109">
        <v>290214.58630707831</v>
      </c>
    </row>
    <row r="16" spans="1:28" x14ac:dyDescent="0.25">
      <c r="A16" s="137"/>
      <c r="B16" s="82" t="s">
        <v>66</v>
      </c>
      <c r="C16" s="113">
        <v>37178.815679657244</v>
      </c>
      <c r="D16" s="113">
        <v>26181.221196736653</v>
      </c>
      <c r="E16" s="113">
        <v>34754.644761709002</v>
      </c>
      <c r="F16" s="113">
        <v>35977.891671557903</v>
      </c>
      <c r="G16" s="113">
        <v>43839.771000117486</v>
      </c>
      <c r="H16" s="113">
        <v>53599.602691043867</v>
      </c>
      <c r="I16" s="113">
        <v>57713.693807958618</v>
      </c>
      <c r="J16" s="113">
        <v>46471.238199905456</v>
      </c>
      <c r="K16" s="113">
        <v>58315.327200962594</v>
      </c>
      <c r="L16" s="113">
        <v>64006.049063857266</v>
      </c>
      <c r="M16" s="113">
        <v>119506.20598661822</v>
      </c>
      <c r="N16" s="113">
        <v>58441.561852917068</v>
      </c>
      <c r="O16" s="113">
        <v>10492.138725202589</v>
      </c>
      <c r="P16" s="113">
        <v>63906.783536800096</v>
      </c>
      <c r="Q16" s="113">
        <v>70088.832497945812</v>
      </c>
      <c r="R16" s="113">
        <v>68940.646989082976</v>
      </c>
      <c r="S16" s="113">
        <v>71479.60207770858</v>
      </c>
      <c r="T16" s="113">
        <v>74758.769544547511</v>
      </c>
      <c r="U16" s="113">
        <v>69238.832298391964</v>
      </c>
      <c r="V16" s="113">
        <v>67518.119488789904</v>
      </c>
      <c r="W16" s="113">
        <v>72146.981629299145</v>
      </c>
      <c r="X16" s="113">
        <v>73045.412334194116</v>
      </c>
      <c r="Y16" s="113">
        <v>73847.737630590535</v>
      </c>
      <c r="Z16" s="113">
        <v>84883.695554055652</v>
      </c>
      <c r="AA16" s="113">
        <v>79764.91615213055</v>
      </c>
      <c r="AB16" s="113">
        <v>82173.316982627031</v>
      </c>
    </row>
    <row r="17" spans="1:28" x14ac:dyDescent="0.25">
      <c r="A17" s="137"/>
      <c r="B17" s="50" t="s">
        <v>183</v>
      </c>
      <c r="C17" s="114">
        <v>0.17412517267740535</v>
      </c>
      <c r="D17" s="114">
        <v>0.15762342630853549</v>
      </c>
      <c r="E17" s="114">
        <v>0.15144511165362426</v>
      </c>
      <c r="F17" s="114">
        <v>0.13400461449490775</v>
      </c>
      <c r="G17" s="114">
        <v>0.16729590784766399</v>
      </c>
      <c r="H17" s="114">
        <v>0.18197122705142135</v>
      </c>
      <c r="I17" s="114">
        <v>0.18795967189263085</v>
      </c>
      <c r="J17" s="114">
        <v>0.14261491602109716</v>
      </c>
      <c r="K17" s="114">
        <v>0.18123537781942081</v>
      </c>
      <c r="L17" s="114">
        <v>0.2057442559718107</v>
      </c>
      <c r="M17" s="114">
        <v>0.33999489156051277</v>
      </c>
      <c r="N17" s="114">
        <v>0.20802273257933046</v>
      </c>
      <c r="O17" s="114">
        <v>3.7997731001167885E-2</v>
      </c>
      <c r="P17" s="114">
        <v>0.23916855890046559</v>
      </c>
      <c r="Q17" s="114">
        <v>0.26115408946437513</v>
      </c>
      <c r="R17" s="114">
        <v>0.24914513189939155</v>
      </c>
      <c r="S17" s="114">
        <v>0.26602961859211138</v>
      </c>
      <c r="T17" s="114">
        <v>0.27462749930960773</v>
      </c>
      <c r="U17" s="114">
        <v>0.25327308340698701</v>
      </c>
      <c r="V17" s="114">
        <v>0.23404471669449062</v>
      </c>
      <c r="W17" s="114">
        <v>0.2523814289164093</v>
      </c>
      <c r="X17" s="114">
        <v>0.25430143416096435</v>
      </c>
      <c r="Y17" s="114">
        <v>0.25421913475712332</v>
      </c>
      <c r="Z17" s="114">
        <v>0.26824127004681136</v>
      </c>
      <c r="AA17" s="114">
        <v>0.26149175569014882</v>
      </c>
      <c r="AB17" s="114">
        <v>0.26508991970307888</v>
      </c>
    </row>
    <row r="18" spans="1:28" x14ac:dyDescent="0.25">
      <c r="A18" s="137"/>
      <c r="B18" s="82" t="s">
        <v>366</v>
      </c>
      <c r="C18" s="113">
        <v>19681.511743543197</v>
      </c>
      <c r="D18" s="113">
        <v>7366.2843508831429</v>
      </c>
      <c r="E18" s="113">
        <v>15363.814393834011</v>
      </c>
      <c r="F18" s="113">
        <v>16690.876583097321</v>
      </c>
      <c r="G18" s="113">
        <v>23836.264063604976</v>
      </c>
      <c r="H18" s="113">
        <v>32261.613985309454</v>
      </c>
      <c r="I18" s="113">
        <v>37663.829684700431</v>
      </c>
      <c r="J18" s="113">
        <v>21515.73685022366</v>
      </c>
      <c r="K18" s="113">
        <v>35775.609590702195</v>
      </c>
      <c r="L18" s="113">
        <v>41663.626075031105</v>
      </c>
      <c r="M18" s="113">
        <v>97063.681579650845</v>
      </c>
      <c r="N18" s="113">
        <v>36613.937882241065</v>
      </c>
      <c r="O18" s="113">
        <v>-13356.109525324027</v>
      </c>
      <c r="P18" s="113">
        <v>41712.67480035586</v>
      </c>
      <c r="Q18" s="113">
        <v>47530.648714205963</v>
      </c>
      <c r="R18" s="113">
        <v>45053.073905354147</v>
      </c>
      <c r="S18" s="113">
        <v>47793.010508144325</v>
      </c>
      <c r="T18" s="113">
        <v>51961.990988451704</v>
      </c>
      <c r="U18" s="113">
        <v>46246.773450574095</v>
      </c>
      <c r="V18" s="113">
        <v>45505.120873100765</v>
      </c>
      <c r="W18" s="113">
        <v>50823.994567423324</v>
      </c>
      <c r="X18" s="113">
        <v>50745.429330365383</v>
      </c>
      <c r="Y18" s="113">
        <v>51654.125185117053</v>
      </c>
      <c r="Z18" s="113">
        <v>62152.833282994427</v>
      </c>
      <c r="AA18" s="113">
        <v>56078.94954387589</v>
      </c>
      <c r="AB18" s="113">
        <v>58786.058706831995</v>
      </c>
    </row>
    <row r="19" spans="1:28" x14ac:dyDescent="0.25">
      <c r="A19" s="137"/>
      <c r="B19" s="50" t="s">
        <v>368</v>
      </c>
      <c r="C19" s="114">
        <v>9.2177401787760085E-2</v>
      </c>
      <c r="D19" s="114">
        <v>4.4348541644568966E-2</v>
      </c>
      <c r="E19" s="114">
        <v>6.6948593554990943E-2</v>
      </c>
      <c r="F19" s="114">
        <v>6.2167469470375131E-2</v>
      </c>
      <c r="G19" s="114">
        <v>9.0961000599358882E-2</v>
      </c>
      <c r="H19" s="114">
        <v>0.1095285261237022</v>
      </c>
      <c r="I19" s="114">
        <v>0.12266206861256215</v>
      </c>
      <c r="J19" s="114">
        <v>6.6029336055713608E-2</v>
      </c>
      <c r="K19" s="114">
        <v>0.11118528236233546</v>
      </c>
      <c r="L19" s="114">
        <v>0.13392565036068513</v>
      </c>
      <c r="M19" s="114">
        <v>0.27614595928878249</v>
      </c>
      <c r="N19" s="114">
        <v>0.13032730760896796</v>
      </c>
      <c r="O19" s="114">
        <v>-4.8369724253297969E-2</v>
      </c>
      <c r="P19" s="114">
        <v>0.15610800243357717</v>
      </c>
      <c r="Q19" s="114">
        <v>0.1771012990831789</v>
      </c>
      <c r="R19" s="114">
        <v>0.16281764867103696</v>
      </c>
      <c r="S19" s="114">
        <v>0.1778739107001194</v>
      </c>
      <c r="T19" s="114">
        <v>0.19088317974259186</v>
      </c>
      <c r="U19" s="114">
        <v>0.16916898394491431</v>
      </c>
      <c r="V19" s="114">
        <v>0.15773888851661053</v>
      </c>
      <c r="W19" s="114">
        <v>0.1777902842571174</v>
      </c>
      <c r="X19" s="114">
        <v>0.1766659266263714</v>
      </c>
      <c r="Y19" s="114">
        <v>0.17781813543001537</v>
      </c>
      <c r="Z19" s="114">
        <v>0.19640939084963752</v>
      </c>
      <c r="AA19" s="114">
        <v>0.18384251724805067</v>
      </c>
      <c r="AB19" s="114">
        <v>0.18964296628733188</v>
      </c>
    </row>
    <row r="20" spans="1:28" x14ac:dyDescent="0.25">
      <c r="A20" s="137"/>
      <c r="B20" s="1" t="s">
        <v>184</v>
      </c>
      <c r="C20" s="109">
        <v>40925.141128653602</v>
      </c>
      <c r="D20" s="109">
        <v>41614.249096138032</v>
      </c>
      <c r="E20" s="109">
        <v>45984.131555933796</v>
      </c>
      <c r="F20" s="109">
        <v>48718.923321399248</v>
      </c>
      <c r="G20" s="109">
        <v>46096.353718159415</v>
      </c>
      <c r="H20" s="109">
        <v>46600.849865007622</v>
      </c>
      <c r="I20" s="109">
        <v>49158.702937551359</v>
      </c>
      <c r="J20" s="109">
        <v>51677.281552999186</v>
      </c>
      <c r="K20" s="109">
        <v>52376.575093907726</v>
      </c>
      <c r="L20" s="109">
        <v>53038.056441483757</v>
      </c>
      <c r="M20" s="109">
        <v>53399.689987087666</v>
      </c>
      <c r="N20" s="109">
        <v>54869.570319286307</v>
      </c>
      <c r="O20" s="109">
        <v>54266.346633994603</v>
      </c>
      <c r="P20" s="109">
        <v>55223.321058809728</v>
      </c>
      <c r="Q20" s="109">
        <v>54768.625983096608</v>
      </c>
      <c r="R20" s="109">
        <v>55504.512442774962</v>
      </c>
      <c r="S20" s="109">
        <v>55394.001364596792</v>
      </c>
      <c r="T20" s="109">
        <v>55732.620242986275</v>
      </c>
      <c r="U20" s="109">
        <v>58725.689332668146</v>
      </c>
      <c r="V20" s="109">
        <v>53469.447605352754</v>
      </c>
      <c r="W20" s="109">
        <v>59059.98527996245</v>
      </c>
      <c r="X20" s="109">
        <v>60601.678914778757</v>
      </c>
      <c r="Y20" s="109">
        <v>54372.846390421415</v>
      </c>
      <c r="Z20" s="109">
        <v>65159.442170442569</v>
      </c>
      <c r="AA20" s="109">
        <v>61865.820310482428</v>
      </c>
      <c r="AB20" s="109">
        <v>62405.097928160576</v>
      </c>
    </row>
    <row r="21" spans="1:28" x14ac:dyDescent="0.25">
      <c r="A21" s="137"/>
      <c r="B21" s="26" t="s">
        <v>69</v>
      </c>
      <c r="C21" s="115">
        <v>-3746.3254489963583</v>
      </c>
      <c r="D21" s="115">
        <v>-15433.027899401379</v>
      </c>
      <c r="E21" s="115">
        <v>-11229.486794224795</v>
      </c>
      <c r="F21" s="115">
        <v>-12741.031649841345</v>
      </c>
      <c r="G21" s="115">
        <v>-2256.5827180419292</v>
      </c>
      <c r="H21" s="115">
        <v>6998.7528260362451</v>
      </c>
      <c r="I21" s="115">
        <v>8554.9908704072586</v>
      </c>
      <c r="J21" s="115">
        <v>-5206.0433530937298</v>
      </c>
      <c r="K21" s="115">
        <v>5938.7521070548682</v>
      </c>
      <c r="L21" s="115">
        <v>10967.992622373509</v>
      </c>
      <c r="M21" s="115">
        <v>66106.515999530558</v>
      </c>
      <c r="N21" s="115">
        <v>3571.9915336307604</v>
      </c>
      <c r="O21" s="115">
        <v>-43774.207908792014</v>
      </c>
      <c r="P21" s="115">
        <v>8683.4624779903679</v>
      </c>
      <c r="Q21" s="115">
        <v>15320.206514849211</v>
      </c>
      <c r="R21" s="115">
        <v>13436.134546308022</v>
      </c>
      <c r="S21" s="115">
        <v>16085.60071311178</v>
      </c>
      <c r="T21" s="115">
        <v>19026.149301561236</v>
      </c>
      <c r="U21" s="115">
        <v>10513.142965723819</v>
      </c>
      <c r="V21" s="115">
        <v>14048.671883437142</v>
      </c>
      <c r="W21" s="115">
        <v>13086.996349336696</v>
      </c>
      <c r="X21" s="115">
        <v>12443.733419415366</v>
      </c>
      <c r="Y21" s="115">
        <v>19474.89124016912</v>
      </c>
      <c r="Z21" s="115">
        <v>19724.253383613075</v>
      </c>
      <c r="AA21" s="115">
        <v>17899.095841648115</v>
      </c>
      <c r="AB21" s="115">
        <v>19768.219054466463</v>
      </c>
    </row>
    <row r="22" spans="1:28" x14ac:dyDescent="0.25">
      <c r="A22" s="137"/>
      <c r="B22" s="26"/>
      <c r="C22" s="111"/>
      <c r="D22" s="111"/>
      <c r="E22" s="111"/>
      <c r="F22" s="111"/>
      <c r="G22" s="111"/>
      <c r="H22" s="111"/>
      <c r="I22" s="111"/>
      <c r="J22" s="111"/>
      <c r="K22" s="111"/>
      <c r="L22" s="111"/>
      <c r="M22" s="111"/>
      <c r="N22" s="111"/>
      <c r="O22" s="111"/>
      <c r="P22" s="111"/>
      <c r="Q22" s="111"/>
      <c r="R22" s="111"/>
      <c r="S22" s="111"/>
      <c r="T22" s="111"/>
      <c r="U22" s="111"/>
      <c r="V22" s="111"/>
      <c r="W22" s="111"/>
      <c r="X22" s="111"/>
      <c r="Y22" s="111"/>
      <c r="Z22" s="111"/>
      <c r="AA22" s="111"/>
      <c r="AB22" s="111"/>
    </row>
    <row r="23" spans="1:28" x14ac:dyDescent="0.25">
      <c r="A23" s="137"/>
      <c r="B23" s="23" t="s">
        <v>74</v>
      </c>
      <c r="C23" s="116">
        <v>21327.395404477131</v>
      </c>
      <c r="D23" s="116">
        <v>30828.101501282665</v>
      </c>
      <c r="E23" s="116">
        <v>34268.335770752077</v>
      </c>
      <c r="F23" s="116">
        <v>34293.081977705726</v>
      </c>
      <c r="G23" s="116">
        <v>29460.715948681875</v>
      </c>
      <c r="H23" s="116">
        <v>50665.273522206662</v>
      </c>
      <c r="I23" s="116">
        <v>23008.119212563444</v>
      </c>
      <c r="J23" s="116">
        <v>29853.159444872919</v>
      </c>
      <c r="K23" s="116">
        <v>24581.471177540301</v>
      </c>
      <c r="L23" s="116">
        <v>34878.948238282748</v>
      </c>
      <c r="M23" s="116">
        <v>39013.994655667702</v>
      </c>
      <c r="N23" s="116">
        <v>55319.950246431792</v>
      </c>
      <c r="O23" s="116">
        <v>42975.827372270054</v>
      </c>
      <c r="P23" s="116">
        <v>41263.105942316644</v>
      </c>
      <c r="Q23" s="116">
        <v>31209.998029123362</v>
      </c>
      <c r="R23" s="116">
        <v>37023.425806630818</v>
      </c>
      <c r="S23" s="116">
        <v>44769.615623248013</v>
      </c>
      <c r="T23" s="116">
        <v>59311.184241177019</v>
      </c>
      <c r="U23" s="116">
        <v>34254.587653895571</v>
      </c>
      <c r="V23" s="116">
        <v>46565.343088311711</v>
      </c>
      <c r="W23" s="116">
        <v>53992.542847110693</v>
      </c>
      <c r="X23" s="116">
        <v>40012.610502776064</v>
      </c>
      <c r="Y23" s="116">
        <v>31330.549382607962</v>
      </c>
      <c r="Z23" s="116">
        <v>55849.376254458592</v>
      </c>
      <c r="AA23" s="116">
        <v>37577.880204570363</v>
      </c>
      <c r="AB23" s="116">
        <v>53772.00084211443</v>
      </c>
    </row>
    <row r="24" spans="1:28" x14ac:dyDescent="0.25">
      <c r="A24" s="137"/>
      <c r="B24" s="2" t="s">
        <v>75</v>
      </c>
      <c r="C24" s="117">
        <v>9.9885817761425758E-2</v>
      </c>
      <c r="D24" s="117">
        <v>0.18559985986540448</v>
      </c>
      <c r="E24" s="117">
        <v>0.1493259957789376</v>
      </c>
      <c r="F24" s="117">
        <v>0.12772930866034082</v>
      </c>
      <c r="G24" s="117">
        <v>0.11242433771982248</v>
      </c>
      <c r="H24" s="117">
        <v>0.17200914799453115</v>
      </c>
      <c r="I24" s="117">
        <v>7.4931931275270522E-2</v>
      </c>
      <c r="J24" s="117">
        <v>9.1615932609336773E-2</v>
      </c>
      <c r="K24" s="117">
        <v>7.6395562368467368E-2</v>
      </c>
      <c r="L24" s="117">
        <v>0.11211664146314233</v>
      </c>
      <c r="M24" s="117">
        <v>0.11099472845603911</v>
      </c>
      <c r="N24" s="117">
        <v>0.1969113564311927</v>
      </c>
      <c r="O24" s="117">
        <v>0.15563880451958231</v>
      </c>
      <c r="P24" s="117">
        <v>0.15442550912139455</v>
      </c>
      <c r="Q24" s="117">
        <v>0.11628983287344007</v>
      </c>
      <c r="R24" s="117">
        <v>0.13379924193953477</v>
      </c>
      <c r="S24" s="117">
        <v>0.1666215734639957</v>
      </c>
      <c r="T24" s="117">
        <v>0.21788055513059004</v>
      </c>
      <c r="U24" s="117">
        <v>0.12530201258374674</v>
      </c>
      <c r="V24" s="117">
        <v>0.16141404134774723</v>
      </c>
      <c r="W24" s="117">
        <v>0.18887436184926126</v>
      </c>
      <c r="X24" s="117">
        <v>0.13930052429338893</v>
      </c>
      <c r="Y24" s="117">
        <v>0.10785469414587168</v>
      </c>
      <c r="Z24" s="117">
        <v>0.17648981373905817</v>
      </c>
      <c r="AA24" s="117">
        <v>0.12319082553871309</v>
      </c>
      <c r="AB24" s="117">
        <v>0.173467688891318</v>
      </c>
    </row>
    <row r="25" spans="1:28" x14ac:dyDescent="0.25">
      <c r="C25" s="51"/>
      <c r="D25" s="51"/>
    </row>
    <row r="26" spans="1:28" x14ac:dyDescent="0.25">
      <c r="B26" s="121" t="s">
        <v>130</v>
      </c>
    </row>
    <row r="27" spans="1:28" x14ac:dyDescent="0.25">
      <c r="B27" s="121" t="s">
        <v>205</v>
      </c>
    </row>
  </sheetData>
  <phoneticPr fontId="19"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C6B8F-A24B-4BB1-8428-99A57CB41A20}">
  <dimension ref="A2:U60"/>
  <sheetViews>
    <sheetView showGridLines="0" zoomScaleNormal="100" workbookViewId="0"/>
  </sheetViews>
  <sheetFormatPr baseColWidth="10" defaultColWidth="10" defaultRowHeight="14.25" outlineLevelCol="1" x14ac:dyDescent="0.25"/>
  <cols>
    <col min="1" max="1" width="10.625" style="146" customWidth="1"/>
    <col min="2" max="2" width="30.625" style="121" customWidth="1"/>
    <col min="3" max="6" width="0" style="121" hidden="1" customWidth="1" outlineLevel="1"/>
    <col min="7" max="7" width="0" style="121" hidden="1" customWidth="1" outlineLevel="1" collapsed="1"/>
    <col min="8" max="10" width="0" style="121" hidden="1" customWidth="1" outlineLevel="1"/>
    <col min="11" max="11" width="10" style="121" collapsed="1"/>
    <col min="12" max="16384" width="10" style="121"/>
  </cols>
  <sheetData>
    <row r="2" spans="1:21" x14ac:dyDescent="0.25">
      <c r="B2" s="122" t="s">
        <v>358</v>
      </c>
      <c r="S2" s="198"/>
      <c r="T2" s="198"/>
      <c r="U2" s="198"/>
    </row>
    <row r="3" spans="1:21" x14ac:dyDescent="0.25">
      <c r="B3" s="17" t="s">
        <v>79</v>
      </c>
      <c r="C3" s="123" t="s">
        <v>40</v>
      </c>
      <c r="D3" s="123" t="s">
        <v>41</v>
      </c>
      <c r="E3" s="123" t="s">
        <v>42</v>
      </c>
      <c r="F3" s="123" t="s">
        <v>43</v>
      </c>
      <c r="G3" s="123" t="s">
        <v>44</v>
      </c>
      <c r="H3" s="123" t="s">
        <v>45</v>
      </c>
      <c r="I3" s="123" t="s">
        <v>46</v>
      </c>
      <c r="J3" s="123" t="s">
        <v>47</v>
      </c>
      <c r="K3" s="123" t="s">
        <v>337</v>
      </c>
      <c r="L3" s="123" t="s">
        <v>338</v>
      </c>
      <c r="M3" s="123" t="s">
        <v>341</v>
      </c>
      <c r="N3" s="123" t="s">
        <v>342</v>
      </c>
      <c r="O3" s="123" t="s">
        <v>345</v>
      </c>
      <c r="P3" s="123" t="s">
        <v>346</v>
      </c>
      <c r="Q3" s="123" t="s">
        <v>346</v>
      </c>
      <c r="R3" s="123" t="s">
        <v>362</v>
      </c>
      <c r="S3" s="199" t="s">
        <v>363</v>
      </c>
      <c r="T3" s="199" t="s">
        <v>365</v>
      </c>
      <c r="U3" s="199" t="s">
        <v>372</v>
      </c>
    </row>
    <row r="4" spans="1:21" x14ac:dyDescent="0.25">
      <c r="S4" s="198"/>
      <c r="T4" s="198"/>
      <c r="U4" s="198"/>
    </row>
    <row r="5" spans="1:21" x14ac:dyDescent="0.25">
      <c r="A5" s="153"/>
      <c r="B5" s="85" t="s">
        <v>347</v>
      </c>
      <c r="C5" s="86"/>
      <c r="D5" s="86"/>
      <c r="E5" s="86"/>
      <c r="F5" s="86"/>
      <c r="G5" s="86"/>
      <c r="H5" s="86"/>
      <c r="I5" s="86"/>
      <c r="J5" s="86"/>
      <c r="K5" s="86"/>
      <c r="L5" s="86"/>
      <c r="M5" s="86"/>
      <c r="N5" s="86"/>
      <c r="O5" s="86"/>
      <c r="P5" s="86"/>
      <c r="Q5" s="86"/>
      <c r="R5" s="86"/>
      <c r="S5" s="86"/>
      <c r="T5" s="86"/>
      <c r="U5" s="86"/>
    </row>
    <row r="6" spans="1:21" x14ac:dyDescent="0.25">
      <c r="A6" s="137"/>
      <c r="B6" s="2" t="s">
        <v>187</v>
      </c>
      <c r="C6" s="94">
        <v>274822.05746659997</v>
      </c>
      <c r="D6" s="94">
        <v>282650.10932229995</v>
      </c>
      <c r="E6" s="94">
        <v>264339.86078270001</v>
      </c>
      <c r="F6" s="94">
        <v>277994.92844569997</v>
      </c>
      <c r="G6" s="94">
        <v>267004.42796060001</v>
      </c>
      <c r="H6" s="94">
        <v>261127.83993049999</v>
      </c>
      <c r="I6" s="94">
        <v>257686.85341869999</v>
      </c>
      <c r="J6" s="94">
        <v>283494.87717769999</v>
      </c>
      <c r="K6" s="94">
        <v>275362.65432060004</v>
      </c>
      <c r="L6" s="94">
        <v>286265.14202050003</v>
      </c>
      <c r="M6" s="94">
        <v>288556.41042639996</v>
      </c>
      <c r="N6" s="94">
        <v>324331.79011009994</v>
      </c>
      <c r="O6" s="94">
        <v>305177.137866</v>
      </c>
      <c r="P6" s="94">
        <v>298520.07165900001</v>
      </c>
      <c r="Q6" s="94">
        <v>298520.07165900001</v>
      </c>
      <c r="R6" s="94">
        <v>309749.82172519999</v>
      </c>
      <c r="S6" s="94">
        <v>345619.91732220008</v>
      </c>
      <c r="T6" s="94">
        <v>337609.2618103</v>
      </c>
      <c r="U6" s="94">
        <v>330875.47655399994</v>
      </c>
    </row>
    <row r="7" spans="1:21" x14ac:dyDescent="0.25">
      <c r="A7" s="137"/>
      <c r="B7" s="2" t="s">
        <v>66</v>
      </c>
      <c r="C7" s="94">
        <v>102466.5261878</v>
      </c>
      <c r="D7" s="94">
        <v>99022.659260400018</v>
      </c>
      <c r="E7" s="94">
        <v>91260.312641300014</v>
      </c>
      <c r="F7" s="94">
        <v>92841.311818099988</v>
      </c>
      <c r="G7" s="94">
        <v>88154.368335100007</v>
      </c>
      <c r="H7" s="94">
        <v>94335.018653799998</v>
      </c>
      <c r="I7" s="94">
        <v>91813.162127299991</v>
      </c>
      <c r="J7" s="94">
        <v>88573.6163925</v>
      </c>
      <c r="K7" s="94">
        <v>84547.735997200012</v>
      </c>
      <c r="L7" s="94">
        <v>93086.097995400007</v>
      </c>
      <c r="M7" s="94">
        <v>100055.96621340001</v>
      </c>
      <c r="N7" s="94">
        <v>108820.95368850001</v>
      </c>
      <c r="O7" s="94">
        <v>94773.643216000011</v>
      </c>
      <c r="P7" s="94">
        <v>90222.957615699997</v>
      </c>
      <c r="Q7" s="94">
        <v>90222.957615699997</v>
      </c>
      <c r="R7" s="94">
        <v>100135.49800190001</v>
      </c>
      <c r="S7" s="94">
        <v>95949.039821600003</v>
      </c>
      <c r="T7" s="94">
        <v>101035.55314439999</v>
      </c>
      <c r="U7" s="94">
        <v>101101.93450260001</v>
      </c>
    </row>
    <row r="8" spans="1:21" x14ac:dyDescent="0.25">
      <c r="A8" s="137"/>
      <c r="B8" s="23" t="s">
        <v>206</v>
      </c>
      <c r="C8" s="87">
        <v>0.37284680542882953</v>
      </c>
      <c r="D8" s="87">
        <v>0.35033653267576337</v>
      </c>
      <c r="E8" s="87">
        <v>0.3452385590696832</v>
      </c>
      <c r="F8" s="87">
        <v>0.33396764587464206</v>
      </c>
      <c r="G8" s="87">
        <v>0.3301606981143711</v>
      </c>
      <c r="H8" s="87">
        <v>0.36125990502930505</v>
      </c>
      <c r="I8" s="87">
        <v>0.35629742421557792</v>
      </c>
      <c r="J8" s="87">
        <v>0.31243462765283186</v>
      </c>
      <c r="K8" s="87">
        <v>0.30704140401974239</v>
      </c>
      <c r="L8" s="87">
        <v>0.32517440767808858</v>
      </c>
      <c r="M8" s="87">
        <v>0.34674664155111734</v>
      </c>
      <c r="N8" s="87">
        <v>0.33552355028644859</v>
      </c>
      <c r="O8" s="87">
        <v>0.31055289357099253</v>
      </c>
      <c r="P8" s="87">
        <v>0.30223414162502893</v>
      </c>
      <c r="Q8" s="87">
        <v>0.30223414162502893</v>
      </c>
      <c r="R8" s="87">
        <v>0.32327862997363394</v>
      </c>
      <c r="S8" s="87">
        <v>0.27761432432770544</v>
      </c>
      <c r="T8" s="87">
        <v>0.29926771736840291</v>
      </c>
      <c r="U8" s="87">
        <v>0.30555886327858406</v>
      </c>
    </row>
    <row r="9" spans="1:21" x14ac:dyDescent="0.25">
      <c r="A9" s="137"/>
      <c r="B9" s="2"/>
      <c r="C9" s="60"/>
      <c r="D9" s="60"/>
      <c r="E9" s="60"/>
      <c r="F9" s="60"/>
      <c r="G9" s="60"/>
      <c r="H9" s="60"/>
      <c r="I9" s="60"/>
      <c r="J9" s="60"/>
      <c r="K9" s="60"/>
      <c r="L9" s="60"/>
      <c r="M9" s="60"/>
      <c r="N9" s="60"/>
      <c r="O9" s="60"/>
      <c r="P9" s="60"/>
      <c r="Q9" s="60"/>
      <c r="R9" s="60"/>
      <c r="S9" s="60"/>
      <c r="T9" s="60"/>
      <c r="U9" s="60"/>
    </row>
    <row r="10" spans="1:21" x14ac:dyDescent="0.25">
      <c r="A10" s="137"/>
      <c r="B10" s="85" t="s">
        <v>348</v>
      </c>
      <c r="C10" s="86"/>
      <c r="D10" s="86"/>
      <c r="E10" s="86"/>
      <c r="F10" s="86"/>
      <c r="G10" s="86"/>
      <c r="H10" s="86"/>
      <c r="I10" s="86"/>
      <c r="J10" s="86"/>
      <c r="K10" s="86"/>
      <c r="L10" s="86"/>
      <c r="M10" s="86"/>
      <c r="N10" s="86"/>
      <c r="O10" s="86"/>
      <c r="P10" s="86"/>
      <c r="Q10" s="86"/>
      <c r="R10" s="86"/>
      <c r="S10" s="86"/>
      <c r="T10" s="86"/>
      <c r="U10" s="86"/>
    </row>
    <row r="11" spans="1:21" x14ac:dyDescent="0.25">
      <c r="A11" s="137"/>
      <c r="B11" s="2" t="s">
        <v>187</v>
      </c>
      <c r="C11" s="94">
        <v>124419.22257300002</v>
      </c>
      <c r="D11" s="94">
        <v>125344.7528588</v>
      </c>
      <c r="E11" s="94">
        <v>127846.19009600001</v>
      </c>
      <c r="F11" s="94">
        <v>139932.99859460001</v>
      </c>
      <c r="G11" s="94">
        <v>130825.88925879999</v>
      </c>
      <c r="H11" s="94">
        <v>139776.4500406</v>
      </c>
      <c r="I11" s="94">
        <v>129656.60269860001</v>
      </c>
      <c r="J11" s="94">
        <v>146610.45210960001</v>
      </c>
      <c r="K11" s="94">
        <v>137434.77071200003</v>
      </c>
      <c r="L11" s="94">
        <v>142213.12928560001</v>
      </c>
      <c r="M11" s="94">
        <v>142236.51193520002</v>
      </c>
      <c r="N11" s="94">
        <v>160388.3586491</v>
      </c>
      <c r="O11" s="94">
        <v>146587.50729559999</v>
      </c>
      <c r="P11" s="94">
        <v>149733.68218429998</v>
      </c>
      <c r="Q11" s="94">
        <v>149733.68218429998</v>
      </c>
      <c r="R11" s="94">
        <v>150787.06403850002</v>
      </c>
      <c r="S11" s="94">
        <v>160221.87948079998</v>
      </c>
      <c r="T11" s="94">
        <v>148950.68611740001</v>
      </c>
      <c r="U11" s="94">
        <v>152462.39318479999</v>
      </c>
    </row>
    <row r="12" spans="1:21" x14ac:dyDescent="0.25">
      <c r="A12" s="137"/>
      <c r="B12" s="2" t="s">
        <v>66</v>
      </c>
      <c r="C12" s="94">
        <v>35751.380883599995</v>
      </c>
      <c r="D12" s="94">
        <v>42491.571603100005</v>
      </c>
      <c r="E12" s="94">
        <v>35353.448918399998</v>
      </c>
      <c r="F12" s="94">
        <v>39511.251176999998</v>
      </c>
      <c r="G12" s="94">
        <v>27596.807705000003</v>
      </c>
      <c r="H12" s="94">
        <v>39994.751120399997</v>
      </c>
      <c r="I12" s="94">
        <v>31775.632054500002</v>
      </c>
      <c r="J12" s="94">
        <v>37268.465758300001</v>
      </c>
      <c r="K12" s="94">
        <v>31998.510207500003</v>
      </c>
      <c r="L12" s="94">
        <v>35465.518610899999</v>
      </c>
      <c r="M12" s="94">
        <v>34249.899055899994</v>
      </c>
      <c r="N12" s="94">
        <v>38264.714367499997</v>
      </c>
      <c r="O12" s="94">
        <v>27336.874183100001</v>
      </c>
      <c r="P12" s="94">
        <v>36818.719882600002</v>
      </c>
      <c r="Q12" s="94">
        <v>36818.719882600002</v>
      </c>
      <c r="R12" s="94">
        <v>37367.205317799991</v>
      </c>
      <c r="S12" s="94">
        <v>34679.586742899999</v>
      </c>
      <c r="T12" s="94">
        <v>34431.400645599999</v>
      </c>
      <c r="U12" s="94">
        <v>37001.678739900002</v>
      </c>
    </row>
    <row r="13" spans="1:21" x14ac:dyDescent="0.25">
      <c r="A13" s="137"/>
      <c r="B13" s="23" t="s">
        <v>206</v>
      </c>
      <c r="C13" s="87">
        <v>0.28734612019154615</v>
      </c>
      <c r="D13" s="87">
        <v>0.3389976096643349</v>
      </c>
      <c r="E13" s="87">
        <v>0.27653111048403561</v>
      </c>
      <c r="F13" s="87">
        <v>0.282358354168255</v>
      </c>
      <c r="G13" s="87">
        <v>0.21094301641174365</v>
      </c>
      <c r="H13" s="87">
        <v>0.28613368781924975</v>
      </c>
      <c r="I13" s="87">
        <v>0.24507530964979624</v>
      </c>
      <c r="J13" s="87">
        <v>0.2542006059052298</v>
      </c>
      <c r="K13" s="87">
        <v>0.23282688974360163</v>
      </c>
      <c r="L13" s="87">
        <v>0.24938287195464384</v>
      </c>
      <c r="M13" s="87">
        <v>0.24079540892779719</v>
      </c>
      <c r="N13" s="87">
        <v>0.23857538470866266</v>
      </c>
      <c r="O13" s="87">
        <v>0.1864884306134903</v>
      </c>
      <c r="P13" s="87">
        <v>0.2458947068254263</v>
      </c>
      <c r="Q13" s="87">
        <v>0.2458947068254263</v>
      </c>
      <c r="R13" s="87">
        <v>0.24781439678578218</v>
      </c>
      <c r="S13" s="87">
        <v>0.21644725960823466</v>
      </c>
      <c r="T13" s="87">
        <v>0.23115973174142915</v>
      </c>
      <c r="U13" s="87">
        <v>0.24269380774477409</v>
      </c>
    </row>
    <row r="14" spans="1:21" x14ac:dyDescent="0.25">
      <c r="A14" s="137"/>
      <c r="B14" s="2"/>
      <c r="C14" s="57"/>
      <c r="D14" s="57"/>
      <c r="E14" s="57"/>
      <c r="F14" s="57"/>
      <c r="G14" s="57"/>
      <c r="H14" s="57"/>
      <c r="I14" s="57"/>
      <c r="J14" s="57"/>
      <c r="K14" s="57"/>
      <c r="L14" s="57"/>
      <c r="M14" s="57"/>
      <c r="N14" s="57"/>
      <c r="O14" s="57"/>
      <c r="P14" s="57"/>
      <c r="Q14" s="57"/>
      <c r="R14" s="57"/>
      <c r="S14" s="57"/>
      <c r="T14" s="57"/>
      <c r="U14" s="57"/>
    </row>
    <row r="15" spans="1:21" x14ac:dyDescent="0.25">
      <c r="A15" s="137"/>
      <c r="B15" s="85" t="s">
        <v>349</v>
      </c>
      <c r="C15" s="86"/>
      <c r="D15" s="86"/>
      <c r="E15" s="86"/>
      <c r="F15" s="86"/>
      <c r="G15" s="86"/>
      <c r="H15" s="86"/>
      <c r="I15" s="86"/>
      <c r="J15" s="86"/>
      <c r="K15" s="86"/>
      <c r="L15" s="86"/>
      <c r="M15" s="86"/>
      <c r="N15" s="86"/>
      <c r="O15" s="86"/>
      <c r="P15" s="86"/>
      <c r="Q15" s="86"/>
      <c r="R15" s="86"/>
      <c r="S15" s="86"/>
      <c r="T15" s="86"/>
      <c r="U15" s="86"/>
    </row>
    <row r="16" spans="1:21" x14ac:dyDescent="0.25">
      <c r="A16" s="137"/>
      <c r="B16" s="2" t="s">
        <v>187</v>
      </c>
      <c r="C16" s="94">
        <v>17311.8503346</v>
      </c>
      <c r="D16" s="94">
        <v>17883.9441902</v>
      </c>
      <c r="E16" s="94">
        <v>18288.931426299998</v>
      </c>
      <c r="F16" s="94">
        <v>13239.938341200001</v>
      </c>
      <c r="G16" s="94">
        <v>16742.136554100001</v>
      </c>
      <c r="H16" s="94">
        <v>19187.641428200001</v>
      </c>
      <c r="I16" s="94">
        <v>18356.676720899999</v>
      </c>
      <c r="J16" s="94">
        <v>18881.187427700002</v>
      </c>
      <c r="K16" s="94">
        <v>20202.709484700001</v>
      </c>
      <c r="L16" s="94">
        <v>18560.114844700001</v>
      </c>
      <c r="M16" s="94">
        <v>11861.775936599999</v>
      </c>
      <c r="N16" s="94">
        <v>7520.7496649999994</v>
      </c>
      <c r="O16" s="94">
        <v>17140.048977400002</v>
      </c>
      <c r="P16" s="94">
        <v>17700.199542499999</v>
      </c>
      <c r="Q16" s="94">
        <v>17700.199542499999</v>
      </c>
      <c r="R16" s="94">
        <v>15522.9442136</v>
      </c>
      <c r="S16" s="94">
        <v>19988.109829699999</v>
      </c>
      <c r="T16" s="94">
        <v>15332.100300400001</v>
      </c>
      <c r="U16" s="94">
        <v>14918.6056936</v>
      </c>
    </row>
    <row r="17" spans="1:21" x14ac:dyDescent="0.25">
      <c r="A17" s="137"/>
      <c r="B17" s="2" t="s">
        <v>66</v>
      </c>
      <c r="C17" s="94">
        <v>8283.6449030999993</v>
      </c>
      <c r="D17" s="94">
        <v>9164.4295105000001</v>
      </c>
      <c r="E17" s="94">
        <v>9615.6843153999998</v>
      </c>
      <c r="F17" s="94">
        <v>4842.0969940999994</v>
      </c>
      <c r="G17" s="94">
        <v>7470.5465306000006</v>
      </c>
      <c r="H17" s="94">
        <v>11011.800998300001</v>
      </c>
      <c r="I17" s="94">
        <v>10472.831616399999</v>
      </c>
      <c r="J17" s="94">
        <v>11024.270774799999</v>
      </c>
      <c r="K17" s="94">
        <v>9116.561751700001</v>
      </c>
      <c r="L17" s="94">
        <v>5411.7455172000009</v>
      </c>
      <c r="M17" s="94">
        <v>1527.2905428999995</v>
      </c>
      <c r="N17" s="94">
        <v>-2727.2354970999995</v>
      </c>
      <c r="O17" s="94">
        <v>7181.1904663999994</v>
      </c>
      <c r="P17" s="94">
        <v>8354.5150731000012</v>
      </c>
      <c r="Q17" s="94">
        <v>8354.5150731000012</v>
      </c>
      <c r="R17" s="94">
        <v>5426.5078023000005</v>
      </c>
      <c r="S17" s="94">
        <v>10843.9254779</v>
      </c>
      <c r="T17" s="94">
        <v>6641.8791734999995</v>
      </c>
      <c r="U17" s="94">
        <v>6421.2019851000005</v>
      </c>
    </row>
    <row r="18" spans="1:21" x14ac:dyDescent="0.25">
      <c r="A18" s="137"/>
      <c r="B18" s="23" t="s">
        <v>206</v>
      </c>
      <c r="C18" s="87">
        <v>0.47849563986491095</v>
      </c>
      <c r="D18" s="87">
        <v>0.51243894596371542</v>
      </c>
      <c r="E18" s="87">
        <v>0.52576523424284782</v>
      </c>
      <c r="F18" s="87">
        <v>0.36571899878358016</v>
      </c>
      <c r="G18" s="87">
        <v>0.44621225650978996</v>
      </c>
      <c r="H18" s="87">
        <v>0.57390070788564984</v>
      </c>
      <c r="I18" s="87">
        <v>0.57051893300905354</v>
      </c>
      <c r="J18" s="87">
        <v>0.58387592501871122</v>
      </c>
      <c r="K18" s="87">
        <v>0.45125441013762008</v>
      </c>
      <c r="L18" s="87">
        <v>0.29157931200761783</v>
      </c>
      <c r="M18" s="87">
        <v>0.12875732529961906</v>
      </c>
      <c r="N18" s="87">
        <v>-0.36262814461063436</v>
      </c>
      <c r="O18" s="87">
        <v>0.41897140876719502</v>
      </c>
      <c r="P18" s="87">
        <v>0.47200118015844689</v>
      </c>
      <c r="Q18" s="87">
        <v>0.47200118015844689</v>
      </c>
      <c r="R18" s="87">
        <v>0.34957980442561376</v>
      </c>
      <c r="S18" s="87">
        <v>0.54251880594468183</v>
      </c>
      <c r="T18" s="87">
        <v>0.43320086898510041</v>
      </c>
      <c r="U18" s="87">
        <v>0.43041569145129027</v>
      </c>
    </row>
    <row r="19" spans="1:21" x14ac:dyDescent="0.25">
      <c r="A19" s="137"/>
      <c r="B19" s="2"/>
      <c r="C19" s="60"/>
      <c r="D19" s="60"/>
      <c r="E19" s="60"/>
      <c r="F19" s="60"/>
      <c r="G19" s="60"/>
      <c r="H19" s="60"/>
      <c r="I19" s="60"/>
      <c r="J19" s="60"/>
      <c r="K19" s="60"/>
      <c r="L19" s="60"/>
      <c r="M19" s="60"/>
      <c r="N19" s="60"/>
      <c r="O19" s="60"/>
      <c r="P19" s="60"/>
      <c r="Q19" s="60"/>
      <c r="R19" s="60"/>
      <c r="S19" s="60"/>
      <c r="T19" s="60"/>
      <c r="U19" s="60"/>
    </row>
    <row r="20" spans="1:21" ht="28.5" x14ac:dyDescent="0.25">
      <c r="A20" s="137"/>
      <c r="B20" s="88" t="s">
        <v>350</v>
      </c>
      <c r="C20" s="86"/>
      <c r="D20" s="86"/>
      <c r="E20" s="86"/>
      <c r="F20" s="86"/>
      <c r="G20" s="86"/>
      <c r="H20" s="86"/>
      <c r="I20" s="86"/>
      <c r="J20" s="86"/>
      <c r="K20" s="86"/>
      <c r="L20" s="86"/>
      <c r="M20" s="86"/>
      <c r="N20" s="86"/>
      <c r="O20" s="86"/>
      <c r="P20" s="86"/>
      <c r="Q20" s="86"/>
      <c r="R20" s="86"/>
      <c r="S20" s="86"/>
      <c r="T20" s="86"/>
      <c r="U20" s="86"/>
    </row>
    <row r="21" spans="1:21" x14ac:dyDescent="0.25">
      <c r="A21" s="137"/>
      <c r="B21" s="2" t="s">
        <v>187</v>
      </c>
      <c r="C21" s="94">
        <v>-1903.8623741999866</v>
      </c>
      <c r="D21" s="94">
        <v>484656.72562869987</v>
      </c>
      <c r="E21" s="94">
        <v>-571.95930500000713</v>
      </c>
      <c r="F21" s="94">
        <v>-15453.079381500065</v>
      </c>
      <c r="G21" s="94">
        <v>-2241.3487734998466</v>
      </c>
      <c r="H21" s="94">
        <v>-2090.1903992999792</v>
      </c>
      <c r="I21" s="94">
        <v>-2423.9578382000327</v>
      </c>
      <c r="J21" s="94">
        <v>51274.968284999784</v>
      </c>
      <c r="K21" s="94">
        <v>-1675.8575173000097</v>
      </c>
      <c r="L21" s="94">
        <v>-717.75315079993004</v>
      </c>
      <c r="M21" s="94">
        <v>-2096.84529820019</v>
      </c>
      <c r="N21" s="94">
        <v>-1159.7974241999389</v>
      </c>
      <c r="O21" s="94">
        <v>-1468.732138999939</v>
      </c>
      <c r="P21" s="94">
        <v>-556.1163857999444</v>
      </c>
      <c r="Q21" s="94">
        <v>-556.1163857999444</v>
      </c>
      <c r="R21" s="94">
        <v>-1102.0419773001074</v>
      </c>
      <c r="S21" s="94">
        <v>9614.4333672999746</v>
      </c>
      <c r="T21" s="94">
        <v>-2112.1832280999424</v>
      </c>
      <c r="U21" s="94">
        <v>304.13056760007146</v>
      </c>
    </row>
    <row r="22" spans="1:21" x14ac:dyDescent="0.25">
      <c r="A22" s="137"/>
      <c r="B22" s="23" t="s">
        <v>66</v>
      </c>
      <c r="C22" s="92">
        <v>263.2420254999995</v>
      </c>
      <c r="D22" s="92">
        <v>486393.03962599987</v>
      </c>
      <c r="E22" s="92">
        <v>241.77612489995357</v>
      </c>
      <c r="F22" s="92">
        <v>-12238.371989200145</v>
      </c>
      <c r="G22" s="92">
        <v>95.846429300084708</v>
      </c>
      <c r="H22" s="92">
        <v>-215.99177250006795</v>
      </c>
      <c r="I22" s="92">
        <v>-315.57979819999633</v>
      </c>
      <c r="J22" s="92">
        <v>53242.075074399771</v>
      </c>
      <c r="K22" s="92">
        <v>127.1510436000377</v>
      </c>
      <c r="L22" s="92">
        <v>1383.7098765000851</v>
      </c>
      <c r="M22" s="92">
        <v>-424.43481220018862</v>
      </c>
      <c r="N22" s="92">
        <v>2338.2654411000608</v>
      </c>
      <c r="O22" s="92">
        <v>-29.104865500062704</v>
      </c>
      <c r="P22" s="92">
        <v>1623.8504286001921</v>
      </c>
      <c r="Q22" s="92">
        <v>1623.8504286001921</v>
      </c>
      <c r="R22" s="92">
        <v>1694.9408779999317</v>
      </c>
      <c r="S22" s="92">
        <v>4313.5609576001461</v>
      </c>
      <c r="T22" s="92">
        <v>-344.87796350014207</v>
      </c>
      <c r="U22" s="92">
        <v>515.52777240005139</v>
      </c>
    </row>
    <row r="23" spans="1:21" x14ac:dyDescent="0.25">
      <c r="A23" s="137"/>
      <c r="B23" s="2"/>
      <c r="C23" s="60"/>
      <c r="D23" s="60"/>
      <c r="E23" s="60"/>
      <c r="F23" s="60"/>
      <c r="G23" s="60"/>
      <c r="H23" s="60"/>
      <c r="I23" s="60"/>
      <c r="J23" s="60"/>
      <c r="K23" s="60"/>
      <c r="L23" s="60"/>
      <c r="M23" s="60"/>
      <c r="N23" s="60"/>
      <c r="O23" s="60"/>
      <c r="P23" s="60"/>
      <c r="Q23" s="60"/>
      <c r="R23" s="60"/>
      <c r="S23" s="60"/>
      <c r="T23" s="60"/>
      <c r="U23" s="60"/>
    </row>
    <row r="24" spans="1:21" ht="28.5" x14ac:dyDescent="0.25">
      <c r="A24" s="137"/>
      <c r="B24" s="85" t="s">
        <v>351</v>
      </c>
      <c r="C24" s="86"/>
      <c r="D24" s="86"/>
      <c r="E24" s="86"/>
      <c r="F24" s="86"/>
      <c r="G24" s="86"/>
      <c r="H24" s="86"/>
      <c r="I24" s="86"/>
      <c r="J24" s="86"/>
      <c r="K24" s="86"/>
      <c r="L24" s="86"/>
      <c r="M24" s="86"/>
      <c r="N24" s="86"/>
      <c r="O24" s="86"/>
      <c r="P24" s="86"/>
      <c r="Q24" s="86"/>
      <c r="R24" s="86"/>
      <c r="S24" s="86"/>
      <c r="T24" s="86"/>
      <c r="U24" s="86"/>
    </row>
    <row r="25" spans="1:21" x14ac:dyDescent="0.25">
      <c r="A25" s="137"/>
      <c r="B25" s="2" t="s">
        <v>187</v>
      </c>
      <c r="C25" s="94">
        <v>414649.26800000004</v>
      </c>
      <c r="D25" s="94">
        <v>910535.53199999989</v>
      </c>
      <c r="E25" s="94">
        <v>409903.02299999993</v>
      </c>
      <c r="F25" s="94">
        <v>415714.78599999991</v>
      </c>
      <c r="G25" s="94">
        <v>412331.10500000016</v>
      </c>
      <c r="H25" s="94">
        <v>418001.74100000004</v>
      </c>
      <c r="I25" s="94">
        <v>403276.17499999993</v>
      </c>
      <c r="J25" s="94">
        <v>500261.48499999981</v>
      </c>
      <c r="K25" s="94">
        <v>431324.27700000006</v>
      </c>
      <c r="L25" s="94">
        <v>446320.63300000009</v>
      </c>
      <c r="M25" s="94">
        <v>440557.85299999977</v>
      </c>
      <c r="N25" s="94">
        <v>491081.10100000002</v>
      </c>
      <c r="O25" s="94">
        <v>467435.96200000006</v>
      </c>
      <c r="P25" s="94">
        <v>465397.83700000006</v>
      </c>
      <c r="Q25" s="94">
        <v>465397.83700000006</v>
      </c>
      <c r="R25" s="94">
        <v>474957.78799999988</v>
      </c>
      <c r="S25" s="94">
        <v>535444.34</v>
      </c>
      <c r="T25" s="94">
        <v>499779.86500000005</v>
      </c>
      <c r="U25" s="94">
        <v>498560.60600000003</v>
      </c>
    </row>
    <row r="26" spans="1:21" x14ac:dyDescent="0.25">
      <c r="A26" s="137"/>
      <c r="B26" s="2" t="s">
        <v>66</v>
      </c>
      <c r="C26" s="94">
        <v>146764.79399999999</v>
      </c>
      <c r="D26" s="94">
        <v>637071.69999999995</v>
      </c>
      <c r="E26" s="94">
        <v>136471.22199999995</v>
      </c>
      <c r="F26" s="94">
        <v>124956.28799999984</v>
      </c>
      <c r="G26" s="94">
        <v>123317.56900000009</v>
      </c>
      <c r="H26" s="94">
        <v>145125.57899999991</v>
      </c>
      <c r="I26" s="94">
        <v>133746.046</v>
      </c>
      <c r="J26" s="94">
        <v>190108.42799999978</v>
      </c>
      <c r="K26" s="94">
        <v>125789.95900000006</v>
      </c>
      <c r="L26" s="94">
        <v>135347.0720000001</v>
      </c>
      <c r="M26" s="94">
        <v>135408.72099999982</v>
      </c>
      <c r="N26" s="94">
        <v>146696.69800000009</v>
      </c>
      <c r="O26" s="94">
        <v>129262.60299999994</v>
      </c>
      <c r="P26" s="94">
        <v>137020.04300000018</v>
      </c>
      <c r="Q26" s="94">
        <v>137020.04300000018</v>
      </c>
      <c r="R26" s="94">
        <v>144624.15199999994</v>
      </c>
      <c r="S26" s="94">
        <v>145786.11300000016</v>
      </c>
      <c r="T26" s="94">
        <v>141763.95499999984</v>
      </c>
      <c r="U26" s="94">
        <v>145040.34300000005</v>
      </c>
    </row>
    <row r="27" spans="1:21" x14ac:dyDescent="0.25">
      <c r="A27" s="137"/>
      <c r="B27" s="23" t="s">
        <v>206</v>
      </c>
      <c r="C27" s="87">
        <v>0.35394924174808862</v>
      </c>
      <c r="D27" s="87">
        <v>0.69966703946266207</v>
      </c>
      <c r="E27" s="87">
        <v>0.33293538798809974</v>
      </c>
      <c r="F27" s="87">
        <v>0.30058177435141764</v>
      </c>
      <c r="G27" s="87">
        <v>0.29907413606354061</v>
      </c>
      <c r="H27" s="87">
        <v>0.34718893431594561</v>
      </c>
      <c r="I27" s="87">
        <v>0.33164876650598074</v>
      </c>
      <c r="J27" s="87">
        <v>0.38001811792486856</v>
      </c>
      <c r="K27" s="87">
        <v>0.29163663097034542</v>
      </c>
      <c r="L27" s="87">
        <v>0.30325076187996908</v>
      </c>
      <c r="M27" s="87">
        <v>0.30735741078709106</v>
      </c>
      <c r="N27" s="87">
        <v>0.2987219375807339</v>
      </c>
      <c r="O27" s="87">
        <v>0.27653542625802491</v>
      </c>
      <c r="P27" s="87">
        <v>0.29441486854181526</v>
      </c>
      <c r="Q27" s="87">
        <v>0.29441486854181526</v>
      </c>
      <c r="R27" s="87">
        <v>0.30449895896853885</v>
      </c>
      <c r="S27" s="87">
        <v>0.27227127473230955</v>
      </c>
      <c r="T27" s="87">
        <v>0.28365279381553282</v>
      </c>
      <c r="U27" s="87">
        <v>0.29091817775911488</v>
      </c>
    </row>
    <row r="28" spans="1:21" x14ac:dyDescent="0.25">
      <c r="A28" s="137"/>
      <c r="B28" s="2"/>
      <c r="C28" s="60"/>
      <c r="D28" s="60"/>
      <c r="E28" s="60"/>
      <c r="F28" s="60"/>
      <c r="G28" s="60"/>
      <c r="H28" s="60"/>
      <c r="I28" s="60"/>
      <c r="J28" s="60"/>
      <c r="K28" s="60"/>
      <c r="L28" s="60"/>
      <c r="M28" s="60"/>
      <c r="N28" s="60"/>
      <c r="O28" s="60"/>
      <c r="P28" s="60"/>
      <c r="Q28" s="60"/>
      <c r="R28" s="60"/>
      <c r="S28" s="60"/>
      <c r="T28" s="60"/>
      <c r="U28" s="60"/>
    </row>
    <row r="29" spans="1:21" ht="28.5" x14ac:dyDescent="0.25">
      <c r="A29" s="137"/>
      <c r="B29" s="85" t="s">
        <v>352</v>
      </c>
      <c r="C29" s="86"/>
      <c r="D29" s="86"/>
      <c r="E29" s="86"/>
      <c r="F29" s="86"/>
      <c r="G29" s="86"/>
      <c r="H29" s="86"/>
      <c r="I29" s="86"/>
      <c r="J29" s="86"/>
      <c r="K29" s="86"/>
      <c r="L29" s="86"/>
      <c r="M29" s="86"/>
      <c r="N29" s="86"/>
      <c r="O29" s="86"/>
      <c r="P29" s="86"/>
      <c r="Q29" s="86"/>
      <c r="R29" s="86"/>
      <c r="S29" s="86"/>
      <c r="T29" s="86"/>
      <c r="U29" s="86"/>
    </row>
    <row r="30" spans="1:21" x14ac:dyDescent="0.25">
      <c r="A30" s="137"/>
      <c r="B30" s="2" t="s">
        <v>187</v>
      </c>
      <c r="C30" s="94">
        <v>236412.58800000002</v>
      </c>
      <c r="D30" s="94">
        <v>241736.079</v>
      </c>
      <c r="E30" s="94">
        <v>288205.64799999999</v>
      </c>
      <c r="F30" s="94">
        <v>228703.61400000006</v>
      </c>
      <c r="G30" s="94">
        <v>203282.11499999999</v>
      </c>
      <c r="H30" s="94">
        <v>200993.948</v>
      </c>
      <c r="I30" s="94">
        <v>216130.72500000001</v>
      </c>
      <c r="J30" s="94">
        <v>227753.533</v>
      </c>
      <c r="K30" s="94">
        <v>234775.24299999999</v>
      </c>
      <c r="L30" s="94">
        <v>235687.16600000003</v>
      </c>
      <c r="M30" s="94">
        <v>234206.10500000001</v>
      </c>
      <c r="N30" s="112">
        <v>252400.052</v>
      </c>
      <c r="O30" s="112">
        <v>253571.226</v>
      </c>
      <c r="P30" s="112">
        <v>253624.052</v>
      </c>
      <c r="Q30" s="112">
        <v>253624.052</v>
      </c>
      <c r="R30" s="112">
        <v>268796.47100000002</v>
      </c>
      <c r="S30" s="112">
        <v>297565.55499999999</v>
      </c>
      <c r="T30" s="112">
        <v>271869.47899999999</v>
      </c>
      <c r="U30" s="112">
        <v>277276.09999999998</v>
      </c>
    </row>
    <row r="31" spans="1:21" x14ac:dyDescent="0.25">
      <c r="A31" s="137"/>
      <c r="B31" s="2" t="s">
        <v>66</v>
      </c>
      <c r="C31" s="94">
        <v>42257.881999999998</v>
      </c>
      <c r="D31" s="94">
        <v>48901.370999999992</v>
      </c>
      <c r="E31" s="94">
        <v>95937.822000000015</v>
      </c>
      <c r="F31" s="94">
        <v>46828.520999999986</v>
      </c>
      <c r="G31" s="94">
        <v>7322.4579999999996</v>
      </c>
      <c r="H31" s="94">
        <v>47143.71</v>
      </c>
      <c r="I31" s="94">
        <v>55314.559000000001</v>
      </c>
      <c r="J31" s="94">
        <v>55650.911</v>
      </c>
      <c r="K31" s="94">
        <v>61427.771000000001</v>
      </c>
      <c r="L31" s="94">
        <v>63514.383999999998</v>
      </c>
      <c r="M31" s="94">
        <v>58461.046000000009</v>
      </c>
      <c r="N31" s="112">
        <v>59054.358</v>
      </c>
      <c r="O31" s="112">
        <v>63941.213000000003</v>
      </c>
      <c r="P31" s="112">
        <v>64493.722000000002</v>
      </c>
      <c r="Q31" s="112">
        <v>64493.722000000002</v>
      </c>
      <c r="R31" s="112">
        <v>68330.578999999998</v>
      </c>
      <c r="S31" s="112">
        <v>79816.297999999995</v>
      </c>
      <c r="T31" s="112">
        <v>71062.923999999999</v>
      </c>
      <c r="U31" s="112">
        <v>73507.159</v>
      </c>
    </row>
    <row r="32" spans="1:21" x14ac:dyDescent="0.25">
      <c r="A32" s="137"/>
      <c r="B32" s="23" t="s">
        <v>206</v>
      </c>
      <c r="C32" s="87">
        <v>0.17874632800855764</v>
      </c>
      <c r="D32" s="87">
        <v>0.20229239756966519</v>
      </c>
      <c r="E32" s="87">
        <v>0.33287974287027167</v>
      </c>
      <c r="F32" s="87">
        <v>0.20475636646476419</v>
      </c>
      <c r="G32" s="87">
        <v>3.6021162019098434E-2</v>
      </c>
      <c r="H32" s="87">
        <v>0.2345528831544719</v>
      </c>
      <c r="I32" s="87">
        <v>0.25593102970436066</v>
      </c>
      <c r="J32" s="87">
        <v>0.24434708110543341</v>
      </c>
      <c r="K32" s="87">
        <v>0.26164501084128367</v>
      </c>
      <c r="L32" s="87">
        <v>0.26948596768311089</v>
      </c>
      <c r="M32" s="87">
        <v>0.24961367253855321</v>
      </c>
      <c r="N32" s="118">
        <v>0.23397125924522394</v>
      </c>
      <c r="O32" s="118">
        <v>0.25216273158690333</v>
      </c>
      <c r="P32" s="118">
        <v>0.25428866659696769</v>
      </c>
      <c r="Q32" s="118">
        <v>0.25428866659696769</v>
      </c>
      <c r="R32" s="118">
        <v>0.25420936050905218</v>
      </c>
      <c r="S32" s="118">
        <v>0.2682309718273676</v>
      </c>
      <c r="T32" s="118">
        <v>0.26138617788722068</v>
      </c>
      <c r="U32" s="118">
        <v>0.26510456184287073</v>
      </c>
    </row>
    <row r="33" spans="1:21" x14ac:dyDescent="0.25">
      <c r="A33" s="137"/>
      <c r="B33" s="2"/>
      <c r="C33" s="60"/>
      <c r="D33" s="60"/>
      <c r="E33" s="60"/>
      <c r="F33" s="60"/>
      <c r="G33" s="60"/>
      <c r="H33" s="60"/>
      <c r="I33" s="60"/>
      <c r="J33" s="60"/>
      <c r="K33" s="60"/>
      <c r="L33" s="60"/>
      <c r="M33" s="60"/>
      <c r="N33" s="60"/>
      <c r="O33" s="60"/>
      <c r="P33" s="60"/>
      <c r="Q33" s="60"/>
      <c r="R33" s="60"/>
      <c r="S33" s="60"/>
      <c r="T33" s="60"/>
      <c r="U33" s="60"/>
    </row>
    <row r="34" spans="1:21" ht="28.5" x14ac:dyDescent="0.25">
      <c r="A34" s="137"/>
      <c r="B34" s="85" t="s">
        <v>353</v>
      </c>
      <c r="C34" s="86"/>
      <c r="D34" s="86"/>
      <c r="E34" s="86"/>
      <c r="F34" s="86"/>
      <c r="G34" s="86"/>
      <c r="H34" s="86"/>
      <c r="I34" s="86"/>
      <c r="J34" s="86"/>
      <c r="K34" s="86"/>
      <c r="L34" s="86"/>
      <c r="M34" s="86"/>
      <c r="N34" s="86"/>
      <c r="O34" s="86"/>
      <c r="P34" s="86"/>
      <c r="Q34" s="86"/>
      <c r="R34" s="86"/>
      <c r="S34" s="86"/>
      <c r="T34" s="86"/>
      <c r="U34" s="86"/>
    </row>
    <row r="35" spans="1:21" x14ac:dyDescent="0.25">
      <c r="A35" s="137"/>
      <c r="B35" s="2" t="s">
        <v>187</v>
      </c>
      <c r="C35" s="94">
        <v>15111.483</v>
      </c>
      <c r="D35" s="94">
        <v>16176.138999999999</v>
      </c>
      <c r="E35" s="94">
        <v>17168.990000000002</v>
      </c>
      <c r="F35" s="94">
        <v>16772.439999999999</v>
      </c>
      <c r="G35" s="94">
        <v>17360.891</v>
      </c>
      <c r="H35" s="94">
        <v>18011.75</v>
      </c>
      <c r="I35" s="94">
        <v>18487.446</v>
      </c>
      <c r="J35" s="94">
        <v>18601.213</v>
      </c>
      <c r="K35" s="94">
        <v>18932.748</v>
      </c>
      <c r="L35" s="94">
        <v>19276.514999999999</v>
      </c>
      <c r="M35" s="94">
        <v>18802.822</v>
      </c>
      <c r="N35" s="94">
        <v>19824.364000000001</v>
      </c>
      <c r="O35" s="94">
        <v>19222.309000000001</v>
      </c>
      <c r="P35" s="94">
        <v>20517.188999999998</v>
      </c>
      <c r="Q35" s="94">
        <v>20517.188999999998</v>
      </c>
      <c r="R35" s="94">
        <v>19956.249</v>
      </c>
      <c r="S35" s="94">
        <v>18614.204000000002</v>
      </c>
      <c r="T35" s="94">
        <v>18044.731</v>
      </c>
      <c r="U35" s="94">
        <v>18319.781999999999</v>
      </c>
    </row>
    <row r="36" spans="1:21" x14ac:dyDescent="0.25">
      <c r="A36" s="137"/>
      <c r="B36" s="2" t="s">
        <v>66</v>
      </c>
      <c r="C36" s="94">
        <v>1058.76</v>
      </c>
      <c r="D36" s="94">
        <v>1343.7180000000001</v>
      </c>
      <c r="E36" s="94">
        <v>1325.204</v>
      </c>
      <c r="F36" s="94">
        <v>1212.7070000000001</v>
      </c>
      <c r="G36" s="94">
        <v>1576.8309999999999</v>
      </c>
      <c r="H36" s="94">
        <v>1171.4590000000001</v>
      </c>
      <c r="I36" s="94">
        <v>1184.287</v>
      </c>
      <c r="J36" s="94">
        <v>1410.2840000000001</v>
      </c>
      <c r="K36" s="94">
        <v>609.197</v>
      </c>
      <c r="L36" s="94">
        <v>1159.9480000000001</v>
      </c>
      <c r="M36" s="94">
        <v>869.46900000000005</v>
      </c>
      <c r="N36" s="94">
        <v>496.19499999999999</v>
      </c>
      <c r="O36" s="94">
        <v>401.37900000000002</v>
      </c>
      <c r="P36" s="94">
        <v>1152.8779999999999</v>
      </c>
      <c r="Q36" s="94">
        <v>1152.8779999999999</v>
      </c>
      <c r="R36" s="94">
        <v>671.65700000000004</v>
      </c>
      <c r="S36" s="94">
        <v>30.341999999999999</v>
      </c>
      <c r="T36" s="94">
        <v>679.76400000000001</v>
      </c>
      <c r="U36" s="94">
        <v>1162.942</v>
      </c>
    </row>
    <row r="37" spans="1:21" x14ac:dyDescent="0.25">
      <c r="B37" s="23" t="s">
        <v>206</v>
      </c>
      <c r="C37" s="87">
        <v>7.0063275722177631E-2</v>
      </c>
      <c r="D37" s="87">
        <v>8.3067906377411821E-2</v>
      </c>
      <c r="E37" s="87">
        <v>7.7185903189412999E-2</v>
      </c>
      <c r="F37" s="87">
        <v>7.2303552732935705E-2</v>
      </c>
      <c r="G37" s="87">
        <v>9.0826617136182702E-2</v>
      </c>
      <c r="H37" s="87">
        <v>6.5038599802906438E-2</v>
      </c>
      <c r="I37" s="87">
        <v>6.4058983593515292E-2</v>
      </c>
      <c r="J37" s="87">
        <v>7.5816776034982242E-2</v>
      </c>
      <c r="K37" s="87">
        <v>3.2176892651822123E-2</v>
      </c>
      <c r="L37" s="87">
        <v>6.0174154923750486E-2</v>
      </c>
      <c r="M37" s="87">
        <v>4.6241409933040906E-2</v>
      </c>
      <c r="N37" s="87">
        <v>2.5029554542077614E-2</v>
      </c>
      <c r="O37" s="87">
        <v>2.0880894173535551E-2</v>
      </c>
      <c r="P37" s="87">
        <v>5.6190835888873469E-2</v>
      </c>
      <c r="Q37" s="87">
        <v>5.6190835888873469E-2</v>
      </c>
      <c r="R37" s="87">
        <v>3.3656475222372702E-2</v>
      </c>
      <c r="S37" s="87">
        <v>1.6300455286726199E-3</v>
      </c>
      <c r="T37" s="87">
        <v>3.767105200958662E-2</v>
      </c>
      <c r="U37" s="87">
        <v>6.3480122197960662E-2</v>
      </c>
    </row>
    <row r="38" spans="1:21" x14ac:dyDescent="0.25">
      <c r="A38" s="137"/>
      <c r="B38" s="2"/>
      <c r="C38" s="60"/>
      <c r="D38" s="60"/>
      <c r="E38" s="60"/>
      <c r="F38" s="60"/>
      <c r="G38" s="60"/>
      <c r="H38" s="60"/>
      <c r="I38" s="60"/>
      <c r="J38" s="60"/>
      <c r="K38" s="60"/>
      <c r="L38" s="60"/>
      <c r="M38" s="60"/>
      <c r="N38" s="60"/>
      <c r="O38" s="60"/>
      <c r="P38" s="60"/>
      <c r="Q38" s="60"/>
      <c r="R38" s="60"/>
      <c r="S38" s="60"/>
      <c r="T38" s="60"/>
      <c r="U38" s="60"/>
    </row>
    <row r="39" spans="1:21" x14ac:dyDescent="0.25">
      <c r="A39" s="137"/>
      <c r="B39" s="89" t="s">
        <v>350</v>
      </c>
      <c r="C39" s="86"/>
      <c r="D39" s="86"/>
      <c r="E39" s="86"/>
      <c r="F39" s="86"/>
      <c r="G39" s="86"/>
      <c r="H39" s="86"/>
      <c r="I39" s="86"/>
      <c r="J39" s="86"/>
      <c r="K39" s="86"/>
      <c r="L39" s="86"/>
      <c r="M39" s="86"/>
      <c r="N39" s="86"/>
      <c r="O39" s="86"/>
      <c r="P39" s="86"/>
      <c r="Q39" s="86"/>
      <c r="R39" s="86"/>
      <c r="S39" s="86"/>
      <c r="T39" s="86"/>
      <c r="U39" s="86"/>
    </row>
    <row r="40" spans="1:21" x14ac:dyDescent="0.25">
      <c r="A40" s="137"/>
      <c r="B40" s="2" t="s">
        <v>187</v>
      </c>
      <c r="C40" s="94">
        <v>-16232.538000000081</v>
      </c>
      <c r="D40" s="94">
        <v>-18880.411999999898</v>
      </c>
      <c r="E40" s="94">
        <v>-19682.216000000084</v>
      </c>
      <c r="F40" s="94">
        <v>-18584.851999999835</v>
      </c>
      <c r="G40" s="94">
        <v>-19635.806000000211</v>
      </c>
      <c r="H40" s="94">
        <v>-19284.52900000001</v>
      </c>
      <c r="I40" s="94">
        <v>-20456.044999999842</v>
      </c>
      <c r="J40" s="94">
        <v>-21973.823999999917</v>
      </c>
      <c r="K40" s="94">
        <v>-20388.901000000194</v>
      </c>
      <c r="L40" s="94">
        <v>-20861.424000000101</v>
      </c>
      <c r="M40" s="94">
        <v>-20122.418999999863</v>
      </c>
      <c r="N40" s="94">
        <v>-17055.861000000063</v>
      </c>
      <c r="O40" s="94">
        <v>-15614.270000000099</v>
      </c>
      <c r="P40" s="94">
        <v>-16521.521000000139</v>
      </c>
      <c r="Q40" s="94">
        <v>-16521.521000000139</v>
      </c>
      <c r="R40" s="94">
        <v>-16157.334999999835</v>
      </c>
      <c r="S40" s="94">
        <v>-14509.000999999847</v>
      </c>
      <c r="T40" s="94">
        <v>-14114.036000000167</v>
      </c>
      <c r="U40" s="94">
        <v>-13625.350999999784</v>
      </c>
    </row>
    <row r="41" spans="1:21" x14ac:dyDescent="0.25">
      <c r="A41" s="137"/>
      <c r="B41" s="23" t="s">
        <v>66</v>
      </c>
      <c r="C41" s="92">
        <v>-494.42700000014679</v>
      </c>
      <c r="D41" s="92">
        <v>-522.24300000020526</v>
      </c>
      <c r="E41" s="92">
        <v>-553.82400000019902</v>
      </c>
      <c r="F41" s="92">
        <v>-546.60099999978934</v>
      </c>
      <c r="G41" s="92">
        <v>-93.600000000059254</v>
      </c>
      <c r="H41" s="92">
        <v>-207.40699999998219</v>
      </c>
      <c r="I41" s="92">
        <v>-92.357000000057951</v>
      </c>
      <c r="J41" s="92">
        <v>-116.58599999977059</v>
      </c>
      <c r="K41" s="92">
        <v>-56.551000000043018</v>
      </c>
      <c r="L41" s="92">
        <v>-84.757000000248581</v>
      </c>
      <c r="M41" s="92">
        <v>-30.715999999748419</v>
      </c>
      <c r="N41" s="92">
        <v>-49.893000000142194</v>
      </c>
      <c r="O41" s="92">
        <v>-39.796999999990589</v>
      </c>
      <c r="P41" s="92">
        <v>-18.086000000180547</v>
      </c>
      <c r="Q41" s="92">
        <v>-18.086000000180547</v>
      </c>
      <c r="R41" s="92">
        <v>9.3791641120333225E-11</v>
      </c>
      <c r="S41" s="92">
        <v>9.9999989161858593E-4</v>
      </c>
      <c r="T41" s="92">
        <v>-32.053999999891744</v>
      </c>
      <c r="U41" s="92">
        <v>-62.197999999746571</v>
      </c>
    </row>
    <row r="42" spans="1:21" x14ac:dyDescent="0.25">
      <c r="A42" s="137"/>
      <c r="B42" s="2"/>
      <c r="C42" s="60"/>
      <c r="D42" s="60"/>
      <c r="E42" s="60"/>
      <c r="F42" s="60"/>
      <c r="G42" s="60"/>
      <c r="H42" s="60"/>
      <c r="I42" s="60"/>
      <c r="J42" s="60"/>
      <c r="K42" s="60"/>
      <c r="L42" s="60"/>
      <c r="M42" s="60"/>
      <c r="N42" s="60"/>
      <c r="O42" s="60"/>
      <c r="P42" s="60"/>
      <c r="Q42" s="60"/>
      <c r="R42" s="60"/>
      <c r="S42" s="60"/>
      <c r="T42" s="60"/>
      <c r="U42" s="60"/>
    </row>
    <row r="43" spans="1:21" x14ac:dyDescent="0.25">
      <c r="A43" s="137"/>
      <c r="B43" s="89" t="s">
        <v>207</v>
      </c>
      <c r="C43" s="86"/>
      <c r="D43" s="86"/>
      <c r="E43" s="86"/>
      <c r="F43" s="86"/>
      <c r="G43" s="86"/>
      <c r="H43" s="86"/>
      <c r="I43" s="86"/>
      <c r="J43" s="86"/>
      <c r="K43" s="86"/>
      <c r="L43" s="86"/>
      <c r="M43" s="86"/>
      <c r="N43" s="86"/>
      <c r="O43" s="86"/>
      <c r="P43" s="86"/>
      <c r="Q43" s="86"/>
      <c r="R43" s="86"/>
      <c r="S43" s="86"/>
      <c r="T43" s="86"/>
      <c r="U43" s="86"/>
    </row>
    <row r="44" spans="1:21" x14ac:dyDescent="0.25">
      <c r="A44" s="137"/>
      <c r="B44" s="2" t="s">
        <v>187</v>
      </c>
      <c r="C44" s="94">
        <v>649940.80099999998</v>
      </c>
      <c r="D44" s="94">
        <v>1149567.338</v>
      </c>
      <c r="E44" s="94">
        <v>695595.44499999983</v>
      </c>
      <c r="F44" s="94">
        <v>642605.98800000013</v>
      </c>
      <c r="G44" s="94">
        <v>613338.30499999993</v>
      </c>
      <c r="H44" s="94">
        <v>617722.91</v>
      </c>
      <c r="I44" s="94">
        <v>617438.30100000009</v>
      </c>
      <c r="J44" s="94">
        <v>724642.40699999989</v>
      </c>
      <c r="K44" s="94">
        <v>664643.36699999985</v>
      </c>
      <c r="L44" s="94">
        <v>680422.89</v>
      </c>
      <c r="M44" s="94">
        <v>673444.36099999992</v>
      </c>
      <c r="N44" s="94">
        <v>746249.65599999996</v>
      </c>
      <c r="O44" s="94">
        <v>724615.22699999996</v>
      </c>
      <c r="P44" s="94">
        <v>723017.55699999991</v>
      </c>
      <c r="Q44" s="94">
        <v>723017.55699999991</v>
      </c>
      <c r="R44" s="94">
        <v>747553.17300000007</v>
      </c>
      <c r="S44" s="94">
        <v>837115.09800000011</v>
      </c>
      <c r="T44" s="94">
        <v>775580.03899999987</v>
      </c>
      <c r="U44" s="94">
        <v>780531.13700000022</v>
      </c>
    </row>
    <row r="45" spans="1:21" x14ac:dyDescent="0.25">
      <c r="A45" s="137"/>
      <c r="B45" s="2" t="s">
        <v>66</v>
      </c>
      <c r="C45" s="94">
        <v>189587.00899999985</v>
      </c>
      <c r="D45" s="94">
        <v>686794.54599999974</v>
      </c>
      <c r="E45" s="94">
        <v>233180.42399999977</v>
      </c>
      <c r="F45" s="94">
        <v>172450.91500000004</v>
      </c>
      <c r="G45" s="94">
        <v>132123.25800000003</v>
      </c>
      <c r="H45" s="94">
        <v>193233.34099999993</v>
      </c>
      <c r="I45" s="94">
        <v>190152.53499999995</v>
      </c>
      <c r="J45" s="94">
        <v>247053.03700000001</v>
      </c>
      <c r="K45" s="94">
        <v>187770.37600000002</v>
      </c>
      <c r="L45" s="94">
        <v>199936.64699999985</v>
      </c>
      <c r="M45" s="94">
        <v>194708.52000000008</v>
      </c>
      <c r="N45" s="94">
        <v>206197.35799999995</v>
      </c>
      <c r="O45" s="94">
        <v>193565.39799999996</v>
      </c>
      <c r="P45" s="94">
        <v>202648.557</v>
      </c>
      <c r="Q45" s="94">
        <v>202648.557</v>
      </c>
      <c r="R45" s="94">
        <v>213626.38800000004</v>
      </c>
      <c r="S45" s="94">
        <v>225632.75400000004</v>
      </c>
      <c r="T45" s="94">
        <v>213474.58899999995</v>
      </c>
      <c r="U45" s="94">
        <v>219648.2460000003</v>
      </c>
    </row>
    <row r="46" spans="1:21" x14ac:dyDescent="0.25">
      <c r="A46" s="137"/>
      <c r="B46" s="2" t="s">
        <v>206</v>
      </c>
      <c r="C46" s="61">
        <v>0.29169888812688932</v>
      </c>
      <c r="D46" s="61">
        <v>0.59743742127788235</v>
      </c>
      <c r="E46" s="61">
        <v>0.33522419629990508</v>
      </c>
      <c r="F46" s="61">
        <v>0.26836182391752006</v>
      </c>
      <c r="G46" s="61">
        <v>0.21541660927243089</v>
      </c>
      <c r="H46" s="61">
        <v>0.31281556482986833</v>
      </c>
      <c r="I46" s="61">
        <v>0.30797009950958631</v>
      </c>
      <c r="J46" s="61">
        <v>0.34093096762414576</v>
      </c>
      <c r="K46" s="61">
        <v>0.28251297661712776</v>
      </c>
      <c r="L46" s="61">
        <v>0.2938417415675123</v>
      </c>
      <c r="M46" s="61">
        <v>0.28912339500605022</v>
      </c>
      <c r="N46" s="61">
        <v>0.27631149487591855</v>
      </c>
      <c r="O46" s="61">
        <v>0.26712852668220283</v>
      </c>
      <c r="P46" s="61">
        <v>0.28028165434992336</v>
      </c>
      <c r="Q46" s="61">
        <v>0.28028165434992336</v>
      </c>
      <c r="R46" s="61">
        <v>0.28576748212130193</v>
      </c>
      <c r="S46" s="225">
        <v>0.26953611819816925</v>
      </c>
      <c r="T46" s="225">
        <v>0.27524507886412997</v>
      </c>
      <c r="U46" s="225">
        <v>0.28140869157920634</v>
      </c>
    </row>
    <row r="47" spans="1:21" x14ac:dyDescent="0.25">
      <c r="A47" s="137"/>
      <c r="B47" s="2" t="s">
        <v>208</v>
      </c>
      <c r="C47" s="95">
        <v>65288.773999999859</v>
      </c>
      <c r="D47" s="95">
        <v>546520.26399999973</v>
      </c>
      <c r="E47" s="95">
        <v>103611.32499999972</v>
      </c>
      <c r="F47" s="95">
        <v>42188.313000000082</v>
      </c>
      <c r="G47" s="95">
        <v>6431.4960000000428</v>
      </c>
      <c r="H47" s="95">
        <v>66462.348999999929</v>
      </c>
      <c r="I47" s="95">
        <v>60557.045999999973</v>
      </c>
      <c r="J47" s="95">
        <v>116118.44900000002</v>
      </c>
      <c r="K47" s="95">
        <v>51836.701000000001</v>
      </c>
      <c r="L47" s="95">
        <v>57671.205999999889</v>
      </c>
      <c r="M47" s="95">
        <v>52336.514000000083</v>
      </c>
      <c r="N47" s="95">
        <v>69008.172999999952</v>
      </c>
      <c r="O47" s="95">
        <v>50723.336999999941</v>
      </c>
      <c r="P47" s="95">
        <v>57759.949000000022</v>
      </c>
      <c r="Q47" s="95">
        <v>57759.949000000022</v>
      </c>
      <c r="R47" s="95">
        <v>70664.530000000028</v>
      </c>
      <c r="S47" s="226">
        <v>70705.668999999994</v>
      </c>
      <c r="T47" s="226">
        <v>63708.998999999953</v>
      </c>
      <c r="U47" s="226">
        <v>68659.575000000303</v>
      </c>
    </row>
    <row r="48" spans="1:21" ht="15" thickBot="1" x14ac:dyDescent="0.3">
      <c r="A48" s="137"/>
      <c r="B48" s="90" t="s">
        <v>209</v>
      </c>
      <c r="C48" s="91">
        <v>0.1004534165258535</v>
      </c>
      <c r="D48" s="91">
        <v>0.47541387610301061</v>
      </c>
      <c r="E48" s="91">
        <v>0.14895342651359619</v>
      </c>
      <c r="F48" s="91">
        <v>6.5651913906535325E-2</v>
      </c>
      <c r="G48" s="91">
        <v>1.0486049782917183E-2</v>
      </c>
      <c r="H48" s="91">
        <v>0.10759249482911347</v>
      </c>
      <c r="I48" s="91">
        <v>9.8077890376936566E-2</v>
      </c>
      <c r="J48" s="91">
        <v>0.16024241457345462</v>
      </c>
      <c r="K48" s="91">
        <v>7.7991752530346112E-2</v>
      </c>
      <c r="L48" s="91">
        <v>8.4757886378572428E-2</v>
      </c>
      <c r="M48" s="91">
        <v>7.7714681465719609E-2</v>
      </c>
      <c r="N48" s="91">
        <v>9.2473306279152179E-2</v>
      </c>
      <c r="O48" s="91">
        <v>7.0000374143393412E-2</v>
      </c>
      <c r="P48" s="91">
        <v>7.9887339443957692E-2</v>
      </c>
      <c r="Q48" s="91">
        <v>7.9887339443957692E-2</v>
      </c>
      <c r="R48" s="91">
        <v>9.4527764113978313E-2</v>
      </c>
      <c r="S48" s="91">
        <v>8.4463497515367927E-2</v>
      </c>
      <c r="T48" s="91">
        <v>8.2143680595678614E-2</v>
      </c>
      <c r="U48" s="91">
        <v>8.7965196704254331E-2</v>
      </c>
    </row>
    <row r="49" spans="1:21" x14ac:dyDescent="0.25">
      <c r="A49" s="137"/>
      <c r="B49" s="2"/>
      <c r="C49" s="60"/>
      <c r="D49" s="60"/>
      <c r="E49" s="60"/>
      <c r="F49" s="60"/>
      <c r="G49" s="60"/>
      <c r="H49" s="60"/>
      <c r="I49" s="60"/>
      <c r="J49" s="60"/>
      <c r="K49" s="60"/>
      <c r="L49" s="60"/>
      <c r="M49" s="60"/>
      <c r="N49" s="60"/>
      <c r="O49" s="60"/>
      <c r="P49" s="60"/>
      <c r="Q49" s="60"/>
      <c r="R49" s="60"/>
      <c r="S49" s="60"/>
      <c r="T49" s="60"/>
      <c r="U49" s="60"/>
    </row>
    <row r="50" spans="1:21" x14ac:dyDescent="0.25">
      <c r="A50" s="137"/>
      <c r="B50" s="2"/>
      <c r="C50" s="60"/>
      <c r="D50" s="60"/>
      <c r="E50" s="60"/>
      <c r="F50" s="60"/>
      <c r="G50" s="60"/>
      <c r="H50" s="60"/>
      <c r="I50" s="60"/>
      <c r="J50" s="60"/>
      <c r="K50" s="60"/>
      <c r="L50" s="60"/>
      <c r="M50" s="60"/>
      <c r="N50" s="60"/>
      <c r="O50" s="60"/>
      <c r="P50" s="60"/>
      <c r="Q50" s="60"/>
      <c r="R50" s="60"/>
      <c r="S50" s="60"/>
      <c r="T50" s="60"/>
      <c r="U50" s="60"/>
    </row>
    <row r="51" spans="1:21" x14ac:dyDescent="0.25">
      <c r="A51" s="137"/>
      <c r="B51" s="154" t="s">
        <v>210</v>
      </c>
      <c r="C51" s="60"/>
      <c r="D51" s="60"/>
      <c r="E51" s="60"/>
      <c r="F51" s="60"/>
      <c r="G51" s="60"/>
      <c r="H51" s="60"/>
      <c r="I51" s="60"/>
      <c r="J51" s="60"/>
      <c r="K51" s="60"/>
      <c r="L51" s="60"/>
      <c r="M51" s="60"/>
      <c r="N51" s="60"/>
      <c r="O51" s="60"/>
      <c r="P51" s="60"/>
      <c r="Q51" s="60"/>
      <c r="R51" s="60"/>
      <c r="S51" s="60"/>
      <c r="T51" s="60"/>
      <c r="U51" s="60"/>
    </row>
    <row r="52" spans="1:21" x14ac:dyDescent="0.25">
      <c r="A52" s="137"/>
      <c r="B52" s="2"/>
      <c r="C52" s="39"/>
      <c r="D52" s="39"/>
      <c r="E52" s="39"/>
      <c r="F52" s="39"/>
      <c r="G52" s="39"/>
      <c r="H52" s="39"/>
      <c r="I52" s="39"/>
      <c r="J52" s="39"/>
      <c r="K52" s="39"/>
      <c r="L52" s="39"/>
      <c r="M52" s="39"/>
      <c r="N52" s="39"/>
      <c r="O52" s="39"/>
      <c r="P52" s="39"/>
      <c r="Q52" s="39"/>
      <c r="R52" s="39"/>
      <c r="S52" s="39"/>
      <c r="T52" s="39"/>
      <c r="U52" s="39"/>
    </row>
    <row r="53" spans="1:21" x14ac:dyDescent="0.25">
      <c r="A53" s="137"/>
      <c r="B53" s="58" t="s">
        <v>79</v>
      </c>
      <c r="C53" s="59" t="s">
        <v>40</v>
      </c>
      <c r="D53" s="59" t="s">
        <v>41</v>
      </c>
      <c r="E53" s="59" t="s">
        <v>42</v>
      </c>
      <c r="F53" s="59" t="s">
        <v>43</v>
      </c>
      <c r="G53" s="59" t="s">
        <v>44</v>
      </c>
      <c r="H53" s="59" t="s">
        <v>45</v>
      </c>
      <c r="I53" s="59" t="s">
        <v>46</v>
      </c>
      <c r="J53" s="59" t="s">
        <v>47</v>
      </c>
      <c r="K53" s="123" t="s">
        <v>337</v>
      </c>
      <c r="L53" s="123" t="s">
        <v>338</v>
      </c>
      <c r="M53" s="123" t="s">
        <v>341</v>
      </c>
      <c r="N53" s="123" t="s">
        <v>342</v>
      </c>
      <c r="O53" s="123" t="s">
        <v>345</v>
      </c>
      <c r="P53" s="123" t="s">
        <v>346</v>
      </c>
      <c r="Q53" s="123" t="s">
        <v>346</v>
      </c>
      <c r="R53" s="123" t="s">
        <v>362</v>
      </c>
      <c r="S53" s="199" t="s">
        <v>363</v>
      </c>
      <c r="T53" s="199" t="s">
        <v>365</v>
      </c>
      <c r="U53" s="199" t="s">
        <v>372</v>
      </c>
    </row>
    <row r="54" spans="1:21" x14ac:dyDescent="0.25">
      <c r="A54" s="137"/>
      <c r="B54" s="2" t="s">
        <v>211</v>
      </c>
      <c r="C54" s="94">
        <v>189587.00899999985</v>
      </c>
      <c r="D54" s="94">
        <v>686794.54599999974</v>
      </c>
      <c r="E54" s="94">
        <v>233180.42399999977</v>
      </c>
      <c r="F54" s="94">
        <v>172450.91500000004</v>
      </c>
      <c r="G54" s="94">
        <v>132123.25800000003</v>
      </c>
      <c r="H54" s="94">
        <v>193233.34099999993</v>
      </c>
      <c r="I54" s="94">
        <v>190152.53499999995</v>
      </c>
      <c r="J54" s="94">
        <v>247053.03700000001</v>
      </c>
      <c r="K54" s="94">
        <v>187770.37600000002</v>
      </c>
      <c r="L54" s="94">
        <v>199936.64699999985</v>
      </c>
      <c r="M54" s="94">
        <v>194708.52000000008</v>
      </c>
      <c r="N54" s="94">
        <v>206197.35799999995</v>
      </c>
      <c r="O54" s="94">
        <v>193565.39799999996</v>
      </c>
      <c r="P54" s="94">
        <v>202648.557</v>
      </c>
      <c r="Q54" s="94">
        <v>202648.557</v>
      </c>
      <c r="R54" s="94">
        <v>213626.38800000004</v>
      </c>
      <c r="S54" s="94">
        <v>225632.75400000004</v>
      </c>
      <c r="T54" s="94">
        <v>213474.58899999995</v>
      </c>
      <c r="U54" s="94">
        <v>219648.2460000003</v>
      </c>
    </row>
    <row r="55" spans="1:21" x14ac:dyDescent="0.25">
      <c r="A55" s="137"/>
      <c r="B55" s="2" t="s">
        <v>212</v>
      </c>
      <c r="C55" s="94">
        <v>125825.60138970001</v>
      </c>
      <c r="D55" s="94">
        <v>125039.5600672</v>
      </c>
      <c r="E55" s="94">
        <v>116733.1930555</v>
      </c>
      <c r="F55" s="94">
        <v>115847.25984129998</v>
      </c>
      <c r="G55" s="94">
        <v>113038.89309580001</v>
      </c>
      <c r="H55" s="94">
        <v>123515.96702590001</v>
      </c>
      <c r="I55" s="94">
        <v>118513.0681374</v>
      </c>
      <c r="J55" s="94">
        <v>117565.71231729999</v>
      </c>
      <c r="K55" s="94">
        <v>115637.27990350002</v>
      </c>
      <c r="L55" s="94">
        <v>119234.86580320001</v>
      </c>
      <c r="M55" s="94">
        <v>125248.3316828</v>
      </c>
      <c r="N55" s="94">
        <v>131122.79099570002</v>
      </c>
      <c r="O55" s="94">
        <v>126584.58672370002</v>
      </c>
      <c r="P55" s="94">
        <v>123193.00726499999</v>
      </c>
      <c r="Q55" s="94">
        <v>123193.00726499999</v>
      </c>
      <c r="R55" s="94">
        <v>133196.4284456</v>
      </c>
      <c r="S55" s="94">
        <v>131309.43344220001</v>
      </c>
      <c r="T55" s="94">
        <v>135134.41751430003</v>
      </c>
      <c r="U55" s="94">
        <v>135722.89665790004</v>
      </c>
    </row>
    <row r="56" spans="1:21" x14ac:dyDescent="0.25">
      <c r="A56" s="137"/>
      <c r="B56" s="2" t="s">
        <v>213</v>
      </c>
      <c r="C56" s="94">
        <v>20675.950584799997</v>
      </c>
      <c r="D56" s="94">
        <v>25639.100306799995</v>
      </c>
      <c r="E56" s="94">
        <v>19496.252819600002</v>
      </c>
      <c r="F56" s="94">
        <v>21347.400147900004</v>
      </c>
      <c r="G56" s="94">
        <v>10182.8294749</v>
      </c>
      <c r="H56" s="94">
        <v>21825.603746600002</v>
      </c>
      <c r="I56" s="94">
        <v>15548.557660799999</v>
      </c>
      <c r="J56" s="94">
        <v>19300.6406083</v>
      </c>
      <c r="K56" s="94">
        <v>10025.528052899997</v>
      </c>
      <c r="L56" s="94">
        <v>14728.496320300001</v>
      </c>
      <c r="M56" s="94">
        <v>10584.8241294</v>
      </c>
      <c r="N56" s="94">
        <v>13235.641563200001</v>
      </c>
      <c r="O56" s="94">
        <v>2707.1211417999994</v>
      </c>
      <c r="P56" s="94">
        <v>12203.185306400001</v>
      </c>
      <c r="Q56" s="94">
        <v>12203.185306400001</v>
      </c>
      <c r="R56" s="94">
        <v>9732.7826763999983</v>
      </c>
      <c r="S56" s="94">
        <v>10163.118600200001</v>
      </c>
      <c r="T56" s="94">
        <v>6974.4154491999989</v>
      </c>
      <c r="U56" s="94">
        <v>8801.918569700003</v>
      </c>
    </row>
    <row r="57" spans="1:21" x14ac:dyDescent="0.25">
      <c r="A57" s="137"/>
      <c r="B57" s="2" t="s">
        <v>214</v>
      </c>
      <c r="C57" s="94">
        <v>827.57502549984201</v>
      </c>
      <c r="D57" s="94">
        <v>487214.51462599979</v>
      </c>
      <c r="E57" s="94">
        <v>1013.1561248997459</v>
      </c>
      <c r="F57" s="94">
        <v>-11572.265989199928</v>
      </c>
      <c r="G57" s="94">
        <v>1579.0774293000186</v>
      </c>
      <c r="H57" s="94">
        <v>748.06022749991826</v>
      </c>
      <c r="I57" s="94">
        <v>776.35020179994899</v>
      </c>
      <c r="J57" s="94">
        <v>54535.773074400022</v>
      </c>
      <c r="K57" s="94">
        <v>679.79704359999596</v>
      </c>
      <c r="L57" s="94">
        <v>2458.9008764998507</v>
      </c>
      <c r="M57" s="94">
        <v>414.3181878000687</v>
      </c>
      <c r="N57" s="94">
        <v>2784.5674410999272</v>
      </c>
      <c r="O57" s="94">
        <v>332.47713449993171</v>
      </c>
      <c r="P57" s="94">
        <v>2758.6424286000038</v>
      </c>
      <c r="Q57" s="94">
        <v>2758.6424286000038</v>
      </c>
      <c r="R57" s="94">
        <v>2366.5978780000296</v>
      </c>
      <c r="S57" s="94">
        <v>4343.9039576000359</v>
      </c>
      <c r="T57" s="94">
        <v>302.83203649992356</v>
      </c>
      <c r="U57" s="94">
        <v>1616.2717724002578</v>
      </c>
    </row>
    <row r="58" spans="1:21" x14ac:dyDescent="0.25">
      <c r="A58" s="137"/>
      <c r="B58" s="2" t="s">
        <v>215</v>
      </c>
      <c r="C58" s="94">
        <v>42257.881999999998</v>
      </c>
      <c r="D58" s="94">
        <v>48901.370999999992</v>
      </c>
      <c r="E58" s="94">
        <v>95937.822000000015</v>
      </c>
      <c r="F58" s="94">
        <v>46828.520999999986</v>
      </c>
      <c r="G58" s="94">
        <v>7322.4579999999996</v>
      </c>
      <c r="H58" s="94">
        <v>47143.71</v>
      </c>
      <c r="I58" s="94">
        <v>55314.559000000001</v>
      </c>
      <c r="J58" s="94">
        <v>55650.911</v>
      </c>
      <c r="K58" s="94">
        <v>61427.771000000001</v>
      </c>
      <c r="L58" s="94">
        <v>63514.383999999998</v>
      </c>
      <c r="M58" s="94">
        <v>58461.046000000009</v>
      </c>
      <c r="N58" s="94">
        <v>59054.358</v>
      </c>
      <c r="O58" s="94">
        <v>63941.213000000003</v>
      </c>
      <c r="P58" s="94">
        <v>64493.722000000002</v>
      </c>
      <c r="Q58" s="94">
        <v>64493.722000000002</v>
      </c>
      <c r="R58" s="94">
        <v>68330.578999999998</v>
      </c>
      <c r="S58" s="94">
        <v>79816.297999999995</v>
      </c>
      <c r="T58" s="94">
        <v>71062.923999999999</v>
      </c>
      <c r="U58" s="94">
        <v>73507.159</v>
      </c>
    </row>
    <row r="59" spans="1:21" x14ac:dyDescent="0.25">
      <c r="A59" s="137"/>
      <c r="S59" s="198"/>
      <c r="T59" s="198"/>
      <c r="U59" s="198"/>
    </row>
    <row r="60" spans="1:21" x14ac:dyDescent="0.25">
      <c r="B60" s="2" t="s">
        <v>199</v>
      </c>
      <c r="S60" s="198"/>
      <c r="T60" s="198"/>
      <c r="U60" s="198"/>
    </row>
  </sheetData>
  <phoneticPr fontId="19" type="noConversion"/>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D8204-E38A-4E9A-9022-B6A37D168C41}">
  <dimension ref="B2:AB13"/>
  <sheetViews>
    <sheetView showGridLines="0" zoomScaleNormal="100" workbookViewId="0"/>
  </sheetViews>
  <sheetFormatPr baseColWidth="10" defaultColWidth="10" defaultRowHeight="14.25" outlineLevelCol="1" x14ac:dyDescent="0.25"/>
  <cols>
    <col min="1" max="1" width="10.625" style="121" customWidth="1"/>
    <col min="2" max="2" width="30.625" style="121" customWidth="1"/>
    <col min="3" max="14" width="10" style="121" hidden="1" customWidth="1" outlineLevel="1"/>
    <col min="15" max="15" width="0" style="121" hidden="1" customWidth="1" outlineLevel="1" collapsed="1"/>
    <col min="16" max="18" width="0" style="121" hidden="1" customWidth="1" outlineLevel="1"/>
    <col min="19" max="19" width="10" style="121" collapsed="1"/>
    <col min="20" max="16384" width="10" style="121"/>
  </cols>
  <sheetData>
    <row r="2" spans="2:28" s="128" customFormat="1" x14ac:dyDescent="0.25">
      <c r="B2" s="122" t="s">
        <v>359</v>
      </c>
      <c r="C2" s="130"/>
      <c r="D2" s="130"/>
      <c r="E2" s="130"/>
      <c r="F2" s="130"/>
      <c r="G2" s="130"/>
      <c r="H2" s="130"/>
      <c r="I2" s="130"/>
      <c r="J2" s="130"/>
      <c r="K2" s="130"/>
      <c r="L2" s="130"/>
      <c r="M2" s="130"/>
      <c r="N2" s="130"/>
      <c r="Z2" s="206"/>
      <c r="AA2" s="206"/>
      <c r="AB2" s="206"/>
    </row>
    <row r="3" spans="2:28" x14ac:dyDescent="0.25">
      <c r="B3" s="17"/>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2:28" x14ac:dyDescent="0.25">
      <c r="Z4" s="198"/>
      <c r="AA4" s="198"/>
      <c r="AB4" s="198"/>
    </row>
    <row r="5" spans="2:28" x14ac:dyDescent="0.25">
      <c r="B5" s="155" t="s">
        <v>216</v>
      </c>
      <c r="C5" s="155"/>
      <c r="D5" s="155"/>
      <c r="E5" s="155"/>
      <c r="F5" s="155"/>
      <c r="G5" s="155"/>
      <c r="H5" s="155"/>
      <c r="I5" s="155"/>
      <c r="J5" s="155"/>
      <c r="K5" s="155"/>
      <c r="L5" s="155"/>
      <c r="M5" s="155"/>
      <c r="N5" s="155"/>
      <c r="O5" s="155"/>
      <c r="P5" s="155"/>
      <c r="Q5" s="155"/>
      <c r="R5" s="155"/>
      <c r="S5" s="155"/>
      <c r="T5" s="155"/>
      <c r="U5" s="155"/>
      <c r="V5" s="155"/>
      <c r="W5" s="155"/>
      <c r="X5" s="155"/>
      <c r="Y5" s="155"/>
      <c r="Z5" s="227"/>
      <c r="AA5" s="227"/>
      <c r="AB5" s="227"/>
    </row>
    <row r="6" spans="2:28" x14ac:dyDescent="0.25">
      <c r="B6" s="121" t="s">
        <v>217</v>
      </c>
      <c r="C6" s="156">
        <v>803</v>
      </c>
      <c r="D6" s="156">
        <v>812.76</v>
      </c>
      <c r="E6" s="156">
        <v>802</v>
      </c>
      <c r="F6" s="156">
        <v>792.22</v>
      </c>
      <c r="G6" s="156">
        <v>724.29</v>
      </c>
      <c r="H6" s="156">
        <v>719.93</v>
      </c>
      <c r="I6" s="156">
        <v>737.46</v>
      </c>
      <c r="J6" s="156">
        <v>759.27</v>
      </c>
      <c r="K6" s="156">
        <v>809.15</v>
      </c>
      <c r="L6" s="156">
        <v>824.84</v>
      </c>
      <c r="M6" s="156">
        <v>858.59</v>
      </c>
      <c r="N6" s="156">
        <v>872.33</v>
      </c>
      <c r="O6" s="156">
        <v>811.51</v>
      </c>
      <c r="P6" s="156">
        <v>806.22</v>
      </c>
      <c r="Q6" s="156">
        <v>820.78</v>
      </c>
      <c r="R6" s="156">
        <v>839.07</v>
      </c>
      <c r="S6" s="156">
        <v>945.5</v>
      </c>
      <c r="T6" s="156">
        <v>940.49</v>
      </c>
      <c r="U6" s="156">
        <v>937.56</v>
      </c>
      <c r="V6" s="156">
        <v>943.58</v>
      </c>
      <c r="W6" s="156">
        <v>964.01</v>
      </c>
      <c r="X6" s="156">
        <v>955.77</v>
      </c>
      <c r="Y6" s="156">
        <v>956.89</v>
      </c>
      <c r="Z6" s="228">
        <v>951.64</v>
      </c>
      <c r="AA6" s="228">
        <v>886.05</v>
      </c>
      <c r="AB6" s="228">
        <v>892.77</v>
      </c>
    </row>
    <row r="7" spans="2:28" x14ac:dyDescent="0.25">
      <c r="B7" s="121" t="s">
        <v>218</v>
      </c>
      <c r="C7" s="156">
        <v>3.4346000000000001</v>
      </c>
      <c r="D7" s="156">
        <v>3.5398999999999998</v>
      </c>
      <c r="E7" s="156">
        <v>3.5979000000000001</v>
      </c>
      <c r="F7" s="156">
        <v>3.6206</v>
      </c>
      <c r="G7" s="156">
        <v>3.7446999999999999</v>
      </c>
      <c r="H7" s="156">
        <v>3.8647</v>
      </c>
      <c r="I7" s="156">
        <v>4.1353999999999997</v>
      </c>
      <c r="J7" s="156">
        <v>3.9866000000000001</v>
      </c>
      <c r="K7" s="156">
        <v>3.6743999999999999</v>
      </c>
      <c r="L7" s="156">
        <v>3.8241000000000001</v>
      </c>
      <c r="M7" s="156">
        <v>3.988</v>
      </c>
      <c r="N7" s="156">
        <v>3.8142999999999998</v>
      </c>
      <c r="O7" s="156">
        <v>3.7627999999999999</v>
      </c>
      <c r="P7" s="156">
        <v>3.6232000000000002</v>
      </c>
      <c r="Q7" s="156">
        <v>3.7968000000000002</v>
      </c>
      <c r="R7" s="156">
        <v>3.7014</v>
      </c>
      <c r="S7" s="156">
        <v>3.7120000000000002</v>
      </c>
      <c r="T7" s="156">
        <v>3.8384999999999998</v>
      </c>
      <c r="U7" s="156">
        <v>3.7000999999999999</v>
      </c>
      <c r="V7" s="156">
        <v>3.7667999999999999</v>
      </c>
      <c r="W7" s="156">
        <v>3.6724000000000001</v>
      </c>
      <c r="X7" s="156">
        <v>3.5392000000000001</v>
      </c>
      <c r="Y7" s="156">
        <v>3.4685999999999999</v>
      </c>
      <c r="Z7" s="228">
        <v>3.3609</v>
      </c>
      <c r="AA7" s="228">
        <v>3.4773000000000001</v>
      </c>
      <c r="AB7" s="228">
        <v>3.4076</v>
      </c>
    </row>
    <row r="8" spans="2:28" x14ac:dyDescent="0.25">
      <c r="B8" s="121" t="s">
        <v>219</v>
      </c>
      <c r="C8" s="156">
        <v>236.1</v>
      </c>
      <c r="D8" s="156">
        <v>238.09</v>
      </c>
      <c r="E8" s="156">
        <v>232.12</v>
      </c>
      <c r="F8" s="156">
        <v>227.09</v>
      </c>
      <c r="G8" s="156">
        <v>197.96</v>
      </c>
      <c r="H8" s="156">
        <v>193.55</v>
      </c>
      <c r="I8" s="156">
        <v>192.65</v>
      </c>
      <c r="J8" s="156">
        <v>195.74</v>
      </c>
      <c r="K8" s="156">
        <v>212.68</v>
      </c>
      <c r="L8" s="156">
        <v>218.58</v>
      </c>
      <c r="M8" s="156">
        <v>225.1</v>
      </c>
      <c r="N8" s="156">
        <v>227.5</v>
      </c>
      <c r="O8" s="156">
        <v>212.74</v>
      </c>
      <c r="P8" s="156">
        <v>214.55</v>
      </c>
      <c r="Q8" s="156">
        <v>220.17</v>
      </c>
      <c r="R8" s="156">
        <v>224.26</v>
      </c>
      <c r="S8" s="156">
        <v>251.65</v>
      </c>
      <c r="T8" s="156">
        <v>250.93</v>
      </c>
      <c r="U8" s="156">
        <v>249.94</v>
      </c>
      <c r="V8" s="156">
        <v>251.51</v>
      </c>
      <c r="W8" s="156">
        <v>260.45</v>
      </c>
      <c r="X8" s="156">
        <v>259.82</v>
      </c>
      <c r="Y8" s="156">
        <v>263.68</v>
      </c>
      <c r="Z8" s="228">
        <v>266.83999999999997</v>
      </c>
      <c r="AA8" s="228">
        <v>261.63</v>
      </c>
      <c r="AB8" s="228">
        <v>262.10000000000002</v>
      </c>
    </row>
    <row r="9" spans="2:28" x14ac:dyDescent="0.25">
      <c r="C9" s="156"/>
      <c r="D9" s="156"/>
      <c r="E9" s="156"/>
      <c r="F9" s="156"/>
      <c r="G9" s="156"/>
      <c r="H9" s="156"/>
      <c r="I9" s="156"/>
      <c r="J9" s="156"/>
      <c r="K9" s="156"/>
      <c r="L9" s="156"/>
      <c r="M9" s="156"/>
      <c r="N9" s="156"/>
      <c r="O9" s="156"/>
      <c r="P9" s="156"/>
      <c r="Q9" s="156"/>
      <c r="R9" s="156"/>
      <c r="S9" s="156"/>
      <c r="T9" s="156"/>
      <c r="U9" s="156"/>
      <c r="V9" s="156"/>
      <c r="W9" s="156"/>
      <c r="X9" s="156"/>
      <c r="Y9" s="156"/>
      <c r="Z9" s="228"/>
      <c r="AA9" s="228"/>
      <c r="AB9" s="228"/>
    </row>
    <row r="10" spans="2:28" x14ac:dyDescent="0.25">
      <c r="B10" s="155" t="s">
        <v>220</v>
      </c>
      <c r="C10" s="155"/>
      <c r="D10" s="155"/>
      <c r="E10" s="155"/>
      <c r="F10" s="155"/>
      <c r="G10" s="155"/>
      <c r="H10" s="155"/>
      <c r="I10" s="155"/>
      <c r="J10" s="155"/>
      <c r="K10" s="155"/>
      <c r="L10" s="155"/>
      <c r="M10" s="155"/>
      <c r="N10" s="155"/>
      <c r="O10" s="155"/>
      <c r="P10" s="155"/>
      <c r="Q10" s="155"/>
      <c r="R10" s="155"/>
      <c r="S10" s="155"/>
      <c r="T10" s="155"/>
      <c r="U10" s="155"/>
      <c r="V10" s="155"/>
      <c r="W10" s="155"/>
      <c r="X10" s="155"/>
      <c r="Y10" s="155"/>
      <c r="Z10" s="227"/>
      <c r="AA10" s="227"/>
      <c r="AB10" s="227"/>
    </row>
    <row r="11" spans="2:28" x14ac:dyDescent="0.25">
      <c r="B11" s="121" t="s">
        <v>217</v>
      </c>
      <c r="C11" s="156">
        <v>852.03</v>
      </c>
      <c r="D11" s="156">
        <v>821.23</v>
      </c>
      <c r="E11" s="156">
        <v>788.15</v>
      </c>
      <c r="F11" s="156">
        <v>710.95</v>
      </c>
      <c r="G11" s="156">
        <v>721.82</v>
      </c>
      <c r="H11" s="156">
        <v>727.76</v>
      </c>
      <c r="I11" s="156">
        <v>811.9</v>
      </c>
      <c r="J11" s="156">
        <v>844.69</v>
      </c>
      <c r="K11" s="156">
        <v>787.98</v>
      </c>
      <c r="L11" s="156">
        <v>932.08</v>
      </c>
      <c r="M11" s="156">
        <v>960.24</v>
      </c>
      <c r="N11" s="156">
        <v>855.86</v>
      </c>
      <c r="O11" s="156">
        <v>790.41</v>
      </c>
      <c r="P11" s="156">
        <v>801.66</v>
      </c>
      <c r="Q11" s="156">
        <v>895.6</v>
      </c>
      <c r="R11" s="156">
        <v>877.12</v>
      </c>
      <c r="S11" s="156">
        <v>981.71</v>
      </c>
      <c r="T11" s="156">
        <v>944.34</v>
      </c>
      <c r="U11" s="156">
        <v>897.68</v>
      </c>
      <c r="V11" s="156">
        <v>996.46</v>
      </c>
      <c r="W11" s="156">
        <v>953.07</v>
      </c>
      <c r="X11" s="156">
        <v>933.42</v>
      </c>
      <c r="Y11" s="156">
        <v>962.39</v>
      </c>
      <c r="Z11" s="228">
        <v>907.13</v>
      </c>
      <c r="AA11" s="228">
        <v>927.46</v>
      </c>
      <c r="AB11" s="228">
        <v>922.21</v>
      </c>
    </row>
    <row r="12" spans="2:28" x14ac:dyDescent="0.25">
      <c r="B12" s="121" t="s">
        <v>219</v>
      </c>
      <c r="C12" s="156">
        <v>248.07</v>
      </c>
      <c r="D12" s="156">
        <v>231.99</v>
      </c>
      <c r="E12" s="156">
        <v>219.06</v>
      </c>
      <c r="F12" s="156">
        <v>196.36</v>
      </c>
      <c r="G12" s="156">
        <v>192.76</v>
      </c>
      <c r="H12" s="156">
        <v>188.31</v>
      </c>
      <c r="I12" s="156">
        <v>196.33</v>
      </c>
      <c r="J12" s="156">
        <v>211.88</v>
      </c>
      <c r="K12" s="156">
        <v>214.45</v>
      </c>
      <c r="L12" s="156">
        <v>243.74</v>
      </c>
      <c r="M12" s="156">
        <v>240.78</v>
      </c>
      <c r="N12" s="156">
        <v>224.38</v>
      </c>
      <c r="O12" s="156">
        <v>210.06</v>
      </c>
      <c r="P12" s="156">
        <v>221.26</v>
      </c>
      <c r="Q12" s="156">
        <v>235.88</v>
      </c>
      <c r="R12" s="156">
        <v>236.97</v>
      </c>
      <c r="S12" s="156">
        <v>264.47000000000003</v>
      </c>
      <c r="T12" s="156">
        <v>246.02</v>
      </c>
      <c r="U12" s="156">
        <v>242.61</v>
      </c>
      <c r="V12" s="156">
        <v>264.54000000000002</v>
      </c>
      <c r="W12" s="156">
        <v>259.52</v>
      </c>
      <c r="X12" s="156">
        <v>263.74</v>
      </c>
      <c r="Y12" s="156">
        <v>277.45999999999998</v>
      </c>
      <c r="Z12" s="228">
        <v>269.91000000000003</v>
      </c>
      <c r="AA12" s="228">
        <v>266.72000000000003</v>
      </c>
      <c r="AB12" s="228">
        <v>270.63</v>
      </c>
    </row>
    <row r="13" spans="2:28" x14ac:dyDescent="0.25">
      <c r="B13" s="121" t="s">
        <v>221</v>
      </c>
      <c r="C13" s="157">
        <v>28597.46</v>
      </c>
      <c r="D13" s="157">
        <v>28696.42</v>
      </c>
      <c r="E13" s="157">
        <v>28707.85</v>
      </c>
      <c r="F13" s="157">
        <v>29070.33</v>
      </c>
      <c r="G13" s="157">
        <v>29394.77</v>
      </c>
      <c r="H13" s="157">
        <v>29709.83</v>
      </c>
      <c r="I13" s="157">
        <v>30088.37</v>
      </c>
      <c r="J13" s="157">
        <v>30991.74</v>
      </c>
      <c r="K13" s="157">
        <v>31727.74</v>
      </c>
      <c r="L13" s="157">
        <v>33086.83</v>
      </c>
      <c r="M13" s="157">
        <v>34258.230000000003</v>
      </c>
      <c r="N13" s="157">
        <v>35110.980000000003</v>
      </c>
      <c r="O13" s="157">
        <v>35575.480000000003</v>
      </c>
      <c r="P13" s="157">
        <v>36089.480000000003</v>
      </c>
      <c r="Q13" s="157">
        <v>36197.53</v>
      </c>
      <c r="R13" s="157">
        <v>36789.360000000001</v>
      </c>
      <c r="S13" s="157">
        <v>37093.519999999997</v>
      </c>
      <c r="T13" s="157">
        <v>37571.86</v>
      </c>
      <c r="U13" s="157">
        <v>37910.42</v>
      </c>
      <c r="V13" s="157">
        <v>38416.69</v>
      </c>
      <c r="W13" s="157">
        <v>38889.1</v>
      </c>
      <c r="X13" s="157">
        <v>39267.07</v>
      </c>
      <c r="Y13" s="157">
        <v>39485.65</v>
      </c>
      <c r="Z13" s="229">
        <v>39724.120000000003</v>
      </c>
      <c r="AA13" s="229">
        <v>39841.72</v>
      </c>
      <c r="AB13" s="229">
        <v>40820.31</v>
      </c>
    </row>
  </sheetData>
  <phoneticPr fontId="19"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CC42E-A999-4D91-854A-7A8C2ED777E2}">
  <dimension ref="B2:C62"/>
  <sheetViews>
    <sheetView showGridLines="0" zoomScaleNormal="100" workbookViewId="0"/>
  </sheetViews>
  <sheetFormatPr baseColWidth="10" defaultColWidth="11" defaultRowHeight="14.25" x14ac:dyDescent="0.25"/>
  <cols>
    <col min="1" max="1" width="10.625" style="121" customWidth="1"/>
    <col min="2" max="2" width="30.625" style="121" customWidth="1"/>
    <col min="3" max="3" width="212.875" style="121" bestFit="1" customWidth="1"/>
    <col min="4" max="16384" width="11" style="121"/>
  </cols>
  <sheetData>
    <row r="2" spans="2:3" x14ac:dyDescent="0.25">
      <c r="B2" s="155" t="s">
        <v>360</v>
      </c>
      <c r="C2" s="196"/>
    </row>
    <row r="3" spans="2:3" x14ac:dyDescent="0.25">
      <c r="B3" s="72" t="s">
        <v>222</v>
      </c>
      <c r="C3" s="73" t="s">
        <v>223</v>
      </c>
    </row>
    <row r="4" spans="2:3" x14ac:dyDescent="0.25">
      <c r="B4" s="72" t="s">
        <v>224</v>
      </c>
      <c r="C4" s="73" t="s">
        <v>225</v>
      </c>
    </row>
    <row r="5" spans="2:3" x14ac:dyDescent="0.25">
      <c r="B5" s="72" t="s">
        <v>226</v>
      </c>
      <c r="C5" s="73" t="s">
        <v>227</v>
      </c>
    </row>
    <row r="6" spans="2:3" x14ac:dyDescent="0.25">
      <c r="B6" s="72" t="s">
        <v>228</v>
      </c>
      <c r="C6" s="73" t="s">
        <v>229</v>
      </c>
    </row>
    <row r="7" spans="2:3" x14ac:dyDescent="0.25">
      <c r="B7" s="72" t="s">
        <v>230</v>
      </c>
      <c r="C7" s="73" t="s">
        <v>231</v>
      </c>
    </row>
    <row r="8" spans="2:3" x14ac:dyDescent="0.25">
      <c r="B8" s="72" t="s">
        <v>232</v>
      </c>
      <c r="C8" s="73" t="s">
        <v>233</v>
      </c>
    </row>
    <row r="9" spans="2:3" x14ac:dyDescent="0.25">
      <c r="B9" s="72" t="s">
        <v>234</v>
      </c>
      <c r="C9" s="73" t="s">
        <v>235</v>
      </c>
    </row>
    <row r="10" spans="2:3" x14ac:dyDescent="0.25">
      <c r="B10" s="72" t="s">
        <v>236</v>
      </c>
      <c r="C10" s="73" t="s">
        <v>237</v>
      </c>
    </row>
    <row r="11" spans="2:3" x14ac:dyDescent="0.25">
      <c r="B11" s="72" t="s">
        <v>238</v>
      </c>
      <c r="C11" s="73" t="s">
        <v>239</v>
      </c>
    </row>
    <row r="12" spans="2:3" x14ac:dyDescent="0.25">
      <c r="B12" s="72" t="s">
        <v>77</v>
      </c>
      <c r="C12" s="73" t="s">
        <v>240</v>
      </c>
    </row>
    <row r="13" spans="2:3" x14ac:dyDescent="0.25">
      <c r="B13" s="72" t="s">
        <v>66</v>
      </c>
      <c r="C13" s="73" t="s">
        <v>241</v>
      </c>
    </row>
    <row r="14" spans="2:3" x14ac:dyDescent="0.25">
      <c r="B14" s="72" t="s">
        <v>242</v>
      </c>
      <c r="C14" s="73" t="s">
        <v>243</v>
      </c>
    </row>
    <row r="15" spans="2:3" x14ac:dyDescent="0.25">
      <c r="B15" s="72" t="s">
        <v>244</v>
      </c>
      <c r="C15" s="73" t="s">
        <v>245</v>
      </c>
    </row>
    <row r="16" spans="2:3" x14ac:dyDescent="0.25">
      <c r="B16" s="72" t="s">
        <v>246</v>
      </c>
      <c r="C16" s="73" t="s">
        <v>247</v>
      </c>
    </row>
    <row r="17" spans="2:3" x14ac:dyDescent="0.25">
      <c r="B17" s="72" t="s">
        <v>248</v>
      </c>
      <c r="C17" s="73" t="s">
        <v>249</v>
      </c>
    </row>
    <row r="18" spans="2:3" x14ac:dyDescent="0.25">
      <c r="B18" s="72" t="s">
        <v>250</v>
      </c>
      <c r="C18" s="73" t="s">
        <v>251</v>
      </c>
    </row>
    <row r="19" spans="2:3" x14ac:dyDescent="0.25">
      <c r="B19" s="72" t="s">
        <v>252</v>
      </c>
      <c r="C19" s="73" t="s">
        <v>253</v>
      </c>
    </row>
    <row r="20" spans="2:3" x14ac:dyDescent="0.25">
      <c r="B20" s="72" t="s">
        <v>254</v>
      </c>
      <c r="C20" s="73" t="s">
        <v>255</v>
      </c>
    </row>
    <row r="21" spans="2:3" x14ac:dyDescent="0.25">
      <c r="B21" s="72" t="s">
        <v>256</v>
      </c>
      <c r="C21" s="73" t="s">
        <v>257</v>
      </c>
    </row>
    <row r="22" spans="2:3" x14ac:dyDescent="0.25">
      <c r="B22" s="72" t="s">
        <v>258</v>
      </c>
      <c r="C22" s="73" t="s">
        <v>259</v>
      </c>
    </row>
    <row r="23" spans="2:3" x14ac:dyDescent="0.25">
      <c r="B23" s="72" t="s">
        <v>260</v>
      </c>
      <c r="C23" s="73" t="s">
        <v>261</v>
      </c>
    </row>
    <row r="24" spans="2:3" x14ac:dyDescent="0.25">
      <c r="B24" s="72" t="s">
        <v>262</v>
      </c>
      <c r="C24" s="73" t="s">
        <v>263</v>
      </c>
    </row>
    <row r="25" spans="2:3" x14ac:dyDescent="0.25">
      <c r="B25" s="72" t="s">
        <v>264</v>
      </c>
      <c r="C25" s="73" t="s">
        <v>265</v>
      </c>
    </row>
    <row r="26" spans="2:3" x14ac:dyDescent="0.25">
      <c r="B26" s="72" t="s">
        <v>266</v>
      </c>
      <c r="C26" s="73" t="s">
        <v>267</v>
      </c>
    </row>
    <row r="27" spans="2:3" x14ac:dyDescent="0.25">
      <c r="B27" s="72" t="s">
        <v>268</v>
      </c>
      <c r="C27" s="73" t="s">
        <v>269</v>
      </c>
    </row>
    <row r="28" spans="2:3" x14ac:dyDescent="0.25">
      <c r="B28" s="72" t="s">
        <v>270</v>
      </c>
      <c r="C28" s="73" t="s">
        <v>271</v>
      </c>
    </row>
    <row r="29" spans="2:3" x14ac:dyDescent="0.25">
      <c r="B29" s="72" t="s">
        <v>201</v>
      </c>
      <c r="C29" s="73" t="s">
        <v>272</v>
      </c>
    </row>
    <row r="30" spans="2:3" x14ac:dyDescent="0.25">
      <c r="B30" s="72" t="s">
        <v>273</v>
      </c>
      <c r="C30" s="73" t="s">
        <v>274</v>
      </c>
    </row>
    <row r="31" spans="2:3" x14ac:dyDescent="0.25">
      <c r="B31" s="72" t="s">
        <v>275</v>
      </c>
      <c r="C31" s="73" t="s">
        <v>276</v>
      </c>
    </row>
    <row r="32" spans="2:3" x14ac:dyDescent="0.25">
      <c r="B32" s="72" t="s">
        <v>277</v>
      </c>
      <c r="C32" s="73" t="s">
        <v>278</v>
      </c>
    </row>
    <row r="33" spans="2:3" x14ac:dyDescent="0.25">
      <c r="B33" s="72" t="s">
        <v>279</v>
      </c>
      <c r="C33" s="73" t="s">
        <v>280</v>
      </c>
    </row>
    <row r="34" spans="2:3" x14ac:dyDescent="0.25">
      <c r="B34" s="72" t="s">
        <v>281</v>
      </c>
      <c r="C34" s="73" t="s">
        <v>282</v>
      </c>
    </row>
    <row r="35" spans="2:3" x14ac:dyDescent="0.25">
      <c r="B35" s="72" t="s">
        <v>50</v>
      </c>
      <c r="C35" s="73" t="s">
        <v>283</v>
      </c>
    </row>
    <row r="36" spans="2:3" x14ac:dyDescent="0.25">
      <c r="B36" s="72" t="s">
        <v>284</v>
      </c>
      <c r="C36" s="73" t="s">
        <v>285</v>
      </c>
    </row>
    <row r="37" spans="2:3" x14ac:dyDescent="0.25">
      <c r="B37" s="72" t="s">
        <v>286</v>
      </c>
      <c r="C37" s="73" t="s">
        <v>287</v>
      </c>
    </row>
    <row r="38" spans="2:3" x14ac:dyDescent="0.25">
      <c r="B38" s="72" t="s">
        <v>288</v>
      </c>
      <c r="C38" s="73" t="s">
        <v>289</v>
      </c>
    </row>
    <row r="39" spans="2:3" x14ac:dyDescent="0.25">
      <c r="B39" s="72" t="s">
        <v>290</v>
      </c>
      <c r="C39" s="73" t="s">
        <v>291</v>
      </c>
    </row>
    <row r="40" spans="2:3" x14ac:dyDescent="0.25">
      <c r="B40" s="72" t="s">
        <v>292</v>
      </c>
      <c r="C40" s="73" t="s">
        <v>293</v>
      </c>
    </row>
    <row r="41" spans="2:3" x14ac:dyDescent="0.25">
      <c r="B41" s="72" t="s">
        <v>294</v>
      </c>
      <c r="C41" s="73" t="s">
        <v>295</v>
      </c>
    </row>
    <row r="42" spans="2:3" x14ac:dyDescent="0.25">
      <c r="B42" s="72" t="s">
        <v>296</v>
      </c>
      <c r="C42" s="73" t="s">
        <v>297</v>
      </c>
    </row>
    <row r="43" spans="2:3" x14ac:dyDescent="0.25">
      <c r="B43" s="72" t="s">
        <v>298</v>
      </c>
      <c r="C43" s="73" t="s">
        <v>299</v>
      </c>
    </row>
    <row r="44" spans="2:3" x14ac:dyDescent="0.25">
      <c r="B44" s="72" t="s">
        <v>300</v>
      </c>
      <c r="C44" s="73" t="s">
        <v>301</v>
      </c>
    </row>
    <row r="45" spans="2:3" x14ac:dyDescent="0.25">
      <c r="B45" s="72" t="s">
        <v>302</v>
      </c>
      <c r="C45" s="73" t="s">
        <v>303</v>
      </c>
    </row>
    <row r="46" spans="2:3" x14ac:dyDescent="0.25">
      <c r="B46" s="72" t="s">
        <v>304</v>
      </c>
      <c r="C46" s="73" t="s">
        <v>305</v>
      </c>
    </row>
    <row r="47" spans="2:3" x14ac:dyDescent="0.25">
      <c r="B47" s="72" t="s">
        <v>306</v>
      </c>
      <c r="C47" s="73" t="s">
        <v>307</v>
      </c>
    </row>
    <row r="48" spans="2:3" x14ac:dyDescent="0.25">
      <c r="B48" s="72" t="s">
        <v>308</v>
      </c>
      <c r="C48" s="73" t="s">
        <v>309</v>
      </c>
    </row>
    <row r="49" spans="2:3" x14ac:dyDescent="0.25">
      <c r="B49" s="72" t="s">
        <v>310</v>
      </c>
      <c r="C49" s="73" t="s">
        <v>311</v>
      </c>
    </row>
    <row r="50" spans="2:3" x14ac:dyDescent="0.25">
      <c r="B50" s="72" t="s">
        <v>312</v>
      </c>
      <c r="C50" s="73" t="s">
        <v>313</v>
      </c>
    </row>
    <row r="51" spans="2:3" x14ac:dyDescent="0.25">
      <c r="B51" s="72" t="s">
        <v>314</v>
      </c>
      <c r="C51" s="73" t="s">
        <v>315</v>
      </c>
    </row>
    <row r="52" spans="2:3" x14ac:dyDescent="0.25">
      <c r="B52" s="72" t="s">
        <v>316</v>
      </c>
      <c r="C52" s="73" t="s">
        <v>317</v>
      </c>
    </row>
    <row r="53" spans="2:3" x14ac:dyDescent="0.25">
      <c r="B53" s="72" t="s">
        <v>318</v>
      </c>
      <c r="C53" s="73" t="s">
        <v>319</v>
      </c>
    </row>
    <row r="54" spans="2:3" x14ac:dyDescent="0.25">
      <c r="B54" s="72" t="s">
        <v>320</v>
      </c>
      <c r="C54" s="73" t="s">
        <v>321</v>
      </c>
    </row>
    <row r="55" spans="2:3" x14ac:dyDescent="0.25">
      <c r="B55" s="72" t="s">
        <v>322</v>
      </c>
      <c r="C55" s="73" t="s">
        <v>323</v>
      </c>
    </row>
    <row r="56" spans="2:3" x14ac:dyDescent="0.25">
      <c r="B56" s="72" t="s">
        <v>324</v>
      </c>
      <c r="C56" s="73" t="s">
        <v>325</v>
      </c>
    </row>
    <row r="57" spans="2:3" x14ac:dyDescent="0.25">
      <c r="B57" s="72" t="s">
        <v>326</v>
      </c>
      <c r="C57" s="73" t="s">
        <v>327</v>
      </c>
    </row>
    <row r="58" spans="2:3" x14ac:dyDescent="0.25">
      <c r="B58" s="72" t="s">
        <v>328</v>
      </c>
      <c r="C58" s="73" t="s">
        <v>329</v>
      </c>
    </row>
    <row r="59" spans="2:3" x14ac:dyDescent="0.25">
      <c r="B59" s="72" t="s">
        <v>330</v>
      </c>
      <c r="C59" s="73" t="s">
        <v>331</v>
      </c>
    </row>
    <row r="60" spans="2:3" x14ac:dyDescent="0.25">
      <c r="B60" s="72" t="s">
        <v>332</v>
      </c>
      <c r="C60" s="73" t="s">
        <v>333</v>
      </c>
    </row>
    <row r="61" spans="2:3" x14ac:dyDescent="0.25">
      <c r="B61" s="72" t="s">
        <v>334</v>
      </c>
      <c r="C61" s="73" t="s">
        <v>335</v>
      </c>
    </row>
    <row r="62" spans="2:3" x14ac:dyDescent="0.25">
      <c r="B62" s="72" t="s">
        <v>332</v>
      </c>
      <c r="C62" s="73" t="s">
        <v>336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6C578-66D2-480C-A393-57C638B3E047}">
  <dimension ref="A2:AK45"/>
  <sheetViews>
    <sheetView showGridLines="0" zoomScaleNormal="100" workbookViewId="0"/>
  </sheetViews>
  <sheetFormatPr baseColWidth="10" defaultColWidth="10" defaultRowHeight="14.25" outlineLevelCol="1" x14ac:dyDescent="0.25"/>
  <cols>
    <col min="1" max="1" width="10.625" style="121" customWidth="1"/>
    <col min="2" max="2" width="28.125" style="121" bestFit="1" customWidth="1"/>
    <col min="3" max="14" width="10" style="121" hidden="1" customWidth="1" outlineLevel="1"/>
    <col min="15" max="15" width="0" style="121" hidden="1" customWidth="1" outlineLevel="1" collapsed="1"/>
    <col min="16" max="18" width="0" style="121" hidden="1" customWidth="1" outlineLevel="1"/>
    <col min="19" max="19" width="10" style="121" collapsed="1"/>
    <col min="20" max="16384" width="10" style="121"/>
  </cols>
  <sheetData>
    <row r="2" spans="1:37" x14ac:dyDescent="0.25">
      <c r="B2" s="122" t="s">
        <v>30</v>
      </c>
      <c r="Z2" s="198"/>
      <c r="AA2" s="198"/>
      <c r="AB2" s="198"/>
    </row>
    <row r="3" spans="1:37" x14ac:dyDescent="0.25">
      <c r="B3" s="17" t="s">
        <v>31</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1:37" x14ac:dyDescent="0.25">
      <c r="Z4" s="198"/>
      <c r="AA4" s="198"/>
      <c r="AB4" s="198"/>
    </row>
    <row r="5" spans="1:37" x14ac:dyDescent="0.25">
      <c r="B5" s="21" t="s">
        <v>48</v>
      </c>
      <c r="C5" s="22">
        <v>530705.33400000003</v>
      </c>
      <c r="D5" s="22">
        <v>476093.55200000003</v>
      </c>
      <c r="E5" s="22">
        <v>543039.848</v>
      </c>
      <c r="F5" s="22">
        <v>597645.69400000002</v>
      </c>
      <c r="G5" s="22">
        <v>568759.04700000002</v>
      </c>
      <c r="H5" s="22">
        <v>608453.13100000005</v>
      </c>
      <c r="I5" s="22">
        <v>623345.78799999994</v>
      </c>
      <c r="J5" s="22">
        <v>659561.43500000006</v>
      </c>
      <c r="K5" s="22">
        <v>649940.80099999998</v>
      </c>
      <c r="L5" s="22">
        <v>1149567.338</v>
      </c>
      <c r="M5" s="22">
        <v>695595.44499999995</v>
      </c>
      <c r="N5" s="22">
        <v>642605.98800000001</v>
      </c>
      <c r="O5" s="22">
        <v>613338.30500000005</v>
      </c>
      <c r="P5" s="22">
        <v>617722.91</v>
      </c>
      <c r="Q5" s="22">
        <v>617438.30099999998</v>
      </c>
      <c r="R5" s="22">
        <v>724642.40700000001</v>
      </c>
      <c r="S5" s="22">
        <v>664643.36699999997</v>
      </c>
      <c r="T5" s="22">
        <v>680422.89</v>
      </c>
      <c r="U5" s="22">
        <v>673444.36100000003</v>
      </c>
      <c r="V5" s="22">
        <v>746249.65800000005</v>
      </c>
      <c r="W5" s="22">
        <v>724615.22699999996</v>
      </c>
      <c r="X5" s="22">
        <v>723017.55700000003</v>
      </c>
      <c r="Y5" s="22">
        <v>747553.17299999995</v>
      </c>
      <c r="Z5" s="200">
        <v>837088.50899999996</v>
      </c>
      <c r="AA5" s="200">
        <v>775240.92700000003</v>
      </c>
      <c r="AB5" s="200">
        <v>780531.13700000022</v>
      </c>
    </row>
    <row r="6" spans="1:37" x14ac:dyDescent="0.25">
      <c r="Z6" s="198"/>
      <c r="AA6" s="198"/>
      <c r="AB6" s="198"/>
    </row>
    <row r="7" spans="1:37" x14ac:dyDescent="0.25">
      <c r="B7" s="11" t="s">
        <v>49</v>
      </c>
      <c r="C7" s="4">
        <v>346123.19899999996</v>
      </c>
      <c r="D7" s="4">
        <v>327732.35199999996</v>
      </c>
      <c r="E7" s="4">
        <v>364069.51100000006</v>
      </c>
      <c r="F7" s="4">
        <v>396068.011</v>
      </c>
      <c r="G7" s="4">
        <v>380189.739</v>
      </c>
      <c r="H7" s="4">
        <v>402379.08899999998</v>
      </c>
      <c r="I7" s="4">
        <v>405836.49900000001</v>
      </c>
      <c r="J7" s="4">
        <v>424641.79</v>
      </c>
      <c r="K7" s="4">
        <v>405574.47100000002</v>
      </c>
      <c r="L7" s="4">
        <v>413225.27999999997</v>
      </c>
      <c r="M7" s="4">
        <v>398720.79499999998</v>
      </c>
      <c r="N7" s="4">
        <v>405451.70699999999</v>
      </c>
      <c r="O7" s="4">
        <v>401936.29200000002</v>
      </c>
      <c r="P7" s="4">
        <v>407895.89299999992</v>
      </c>
      <c r="Q7" s="4">
        <v>394246.69399999996</v>
      </c>
      <c r="R7" s="4">
        <v>437878.31</v>
      </c>
      <c r="S7" s="4">
        <v>417328.00899999996</v>
      </c>
      <c r="T7" s="4">
        <v>431494.016</v>
      </c>
      <c r="U7" s="4">
        <v>426219.11499999999</v>
      </c>
      <c r="V7" s="4">
        <v>479055.30200000003</v>
      </c>
      <c r="W7" s="4">
        <v>451738.30100000004</v>
      </c>
      <c r="X7" s="4">
        <v>448968.17000000004</v>
      </c>
      <c r="Y7" s="4">
        <v>459005.489</v>
      </c>
      <c r="Z7" s="4">
        <v>512380.88499999995</v>
      </c>
      <c r="AA7" s="4">
        <v>480807.89600000001</v>
      </c>
      <c r="AB7" s="247">
        <v>477550.52599999995</v>
      </c>
    </row>
    <row r="8" spans="1:37" ht="15" thickBot="1" x14ac:dyDescent="0.3">
      <c r="A8" s="124"/>
      <c r="B8" s="12" t="s">
        <v>50</v>
      </c>
      <c r="C8" s="7">
        <v>243809.943</v>
      </c>
      <c r="D8" s="7">
        <v>224751.58199999999</v>
      </c>
      <c r="E8" s="7">
        <v>262294.26</v>
      </c>
      <c r="F8" s="7">
        <v>285574.804</v>
      </c>
      <c r="G8" s="7">
        <v>278078.74</v>
      </c>
      <c r="H8" s="7">
        <v>293015.51199999999</v>
      </c>
      <c r="I8" s="7">
        <v>291874.26199999999</v>
      </c>
      <c r="J8" s="7">
        <v>306307.82699999999</v>
      </c>
      <c r="K8" s="7">
        <v>292492.77600000001</v>
      </c>
      <c r="L8" s="7">
        <v>301545.89399999997</v>
      </c>
      <c r="M8" s="7">
        <v>283966.587</v>
      </c>
      <c r="N8" s="7">
        <v>288814.17</v>
      </c>
      <c r="O8" s="7">
        <v>289615.52</v>
      </c>
      <c r="P8" s="7">
        <v>283897.05599999998</v>
      </c>
      <c r="Q8" s="7">
        <v>278230.04800000001</v>
      </c>
      <c r="R8" s="7">
        <v>309197.91700000002</v>
      </c>
      <c r="S8" s="7">
        <v>295715.39299999998</v>
      </c>
      <c r="T8" s="7">
        <v>302300.97200000001</v>
      </c>
      <c r="U8" s="7">
        <v>304040.05</v>
      </c>
      <c r="V8" s="7">
        <v>346343.821</v>
      </c>
      <c r="W8" s="7">
        <v>318842.70200000005</v>
      </c>
      <c r="X8" s="7">
        <v>310733.641</v>
      </c>
      <c r="Y8" s="7">
        <v>322447.93400000001</v>
      </c>
      <c r="Z8" s="7">
        <v>370014.54399999999</v>
      </c>
      <c r="AA8" s="7">
        <v>350867.87300000002</v>
      </c>
      <c r="AB8" s="201">
        <f>SUM(AB9:AB10)</f>
        <v>342577.97</v>
      </c>
    </row>
    <row r="9" spans="1:37" ht="15" thickBot="1" x14ac:dyDescent="0.3">
      <c r="A9" s="124"/>
      <c r="B9" s="13" t="s">
        <v>51</v>
      </c>
      <c r="C9" s="7">
        <v>193445.20600000001</v>
      </c>
      <c r="D9" s="7">
        <v>187628.49100000001</v>
      </c>
      <c r="E9" s="7">
        <v>192928.20600000001</v>
      </c>
      <c r="F9" s="7">
        <v>203741.80100000001</v>
      </c>
      <c r="G9" s="7">
        <v>204855.20600000001</v>
      </c>
      <c r="H9" s="7">
        <v>213559.4</v>
      </c>
      <c r="I9" s="7">
        <v>213778.601</v>
      </c>
      <c r="J9" s="7">
        <v>217526.01300000001</v>
      </c>
      <c r="K9" s="7">
        <v>212790.51500000001</v>
      </c>
      <c r="L9" s="7">
        <v>213723.334</v>
      </c>
      <c r="M9" s="7">
        <v>212431.766</v>
      </c>
      <c r="N9" s="7">
        <v>201281.584</v>
      </c>
      <c r="O9" s="7">
        <v>216685.07199999999</v>
      </c>
      <c r="P9" s="7">
        <v>214517.58100000001</v>
      </c>
      <c r="Q9" s="7">
        <v>213262.53700000001</v>
      </c>
      <c r="R9" s="7">
        <v>216334.49400000001</v>
      </c>
      <c r="S9" s="7">
        <v>212078.783</v>
      </c>
      <c r="T9" s="7">
        <v>213293.274</v>
      </c>
      <c r="U9" s="7">
        <v>222704.06700000001</v>
      </c>
      <c r="V9" s="7">
        <v>227207.22700000001</v>
      </c>
      <c r="W9" s="7">
        <v>227345.31400000001</v>
      </c>
      <c r="X9" s="7">
        <v>218049.07</v>
      </c>
      <c r="Y9" s="7">
        <v>229784.671</v>
      </c>
      <c r="Z9" s="7">
        <v>235958.622</v>
      </c>
      <c r="AA9" s="7">
        <v>237824.245</v>
      </c>
      <c r="AB9" s="201">
        <v>240296.14199999999</v>
      </c>
    </row>
    <row r="10" spans="1:37" ht="15" thickBot="1" x14ac:dyDescent="0.3">
      <c r="A10" s="124"/>
      <c r="B10" s="13" t="s">
        <v>52</v>
      </c>
      <c r="C10" s="7">
        <v>50364.737000000001</v>
      </c>
      <c r="D10" s="7">
        <v>37123.091</v>
      </c>
      <c r="E10" s="7">
        <v>69366.054000000004</v>
      </c>
      <c r="F10" s="7">
        <v>81833.002999999997</v>
      </c>
      <c r="G10" s="7">
        <v>73223.534</v>
      </c>
      <c r="H10" s="7">
        <v>79456.111999999994</v>
      </c>
      <c r="I10" s="7">
        <v>78095.660999999993</v>
      </c>
      <c r="J10" s="7">
        <v>88781.813999999998</v>
      </c>
      <c r="K10" s="7">
        <v>79702.260999999999</v>
      </c>
      <c r="L10" s="7">
        <v>87822.56</v>
      </c>
      <c r="M10" s="7">
        <v>71534.820999999996</v>
      </c>
      <c r="N10" s="7">
        <v>87532.585999999996</v>
      </c>
      <c r="O10" s="7">
        <v>72930.448000000004</v>
      </c>
      <c r="P10" s="7">
        <v>69379.475000000006</v>
      </c>
      <c r="Q10" s="7">
        <v>64967.510999999999</v>
      </c>
      <c r="R10" s="7">
        <v>92863.422999999995</v>
      </c>
      <c r="S10" s="7">
        <v>83636.61</v>
      </c>
      <c r="T10" s="7">
        <v>89007.698000000004</v>
      </c>
      <c r="U10" s="7">
        <v>81335.982999999993</v>
      </c>
      <c r="V10" s="7">
        <v>119136.594</v>
      </c>
      <c r="W10" s="7">
        <v>91497.388000000006</v>
      </c>
      <c r="X10" s="7">
        <v>92684.570999999996</v>
      </c>
      <c r="Y10" s="7">
        <v>92663.263000000006</v>
      </c>
      <c r="Z10" s="7">
        <v>134055.92199999999</v>
      </c>
      <c r="AA10" s="7">
        <v>113043.628</v>
      </c>
      <c r="AB10" s="201">
        <v>102281.82799999999</v>
      </c>
    </row>
    <row r="11" spans="1:37" ht="15" thickBot="1" x14ac:dyDescent="0.3">
      <c r="A11" s="124"/>
      <c r="B11" s="12" t="s">
        <v>53</v>
      </c>
      <c r="C11" s="7">
        <v>87422.956000000006</v>
      </c>
      <c r="D11" s="7">
        <v>89653.072</v>
      </c>
      <c r="E11" s="7">
        <v>89037.981</v>
      </c>
      <c r="F11" s="7">
        <v>97088.744999999995</v>
      </c>
      <c r="G11" s="7">
        <v>87333.375</v>
      </c>
      <c r="H11" s="7">
        <v>95130.489000000001</v>
      </c>
      <c r="I11" s="7">
        <v>100132.026</v>
      </c>
      <c r="J11" s="7">
        <v>101106.106</v>
      </c>
      <c r="K11" s="7">
        <v>96791.623000000007</v>
      </c>
      <c r="L11" s="7">
        <v>95326.217999999993</v>
      </c>
      <c r="M11" s="7">
        <v>97722.528999999995</v>
      </c>
      <c r="N11" s="7">
        <v>104689.995</v>
      </c>
      <c r="O11" s="7">
        <v>96716.467000000004</v>
      </c>
      <c r="P11" s="7">
        <v>105885.742</v>
      </c>
      <c r="Q11" s="7">
        <v>98768.426999999996</v>
      </c>
      <c r="R11" s="7">
        <v>110861.796</v>
      </c>
      <c r="S11" s="7">
        <v>103704.086</v>
      </c>
      <c r="T11" s="7">
        <v>110335.711</v>
      </c>
      <c r="U11" s="7">
        <v>111021.515</v>
      </c>
      <c r="V11" s="7">
        <v>125521.314</v>
      </c>
      <c r="W11" s="7">
        <v>115452.772</v>
      </c>
      <c r="X11" s="7">
        <v>119465.41099999999</v>
      </c>
      <c r="Y11" s="7">
        <v>120593.765</v>
      </c>
      <c r="Z11" s="7">
        <v>123645.40399999999</v>
      </c>
      <c r="AA11" s="7">
        <v>115242.8</v>
      </c>
      <c r="AB11" s="201">
        <v>120849.51</v>
      </c>
    </row>
    <row r="12" spans="1:37" ht="15" thickBot="1" x14ac:dyDescent="0.3">
      <c r="A12" s="124"/>
      <c r="B12" s="12" t="s">
        <v>54</v>
      </c>
      <c r="C12" s="7">
        <v>14890.3</v>
      </c>
      <c r="D12" s="7">
        <v>13327.698</v>
      </c>
      <c r="E12" s="7">
        <v>12737.27</v>
      </c>
      <c r="F12" s="7">
        <v>13404.462</v>
      </c>
      <c r="G12" s="7">
        <v>14777.624</v>
      </c>
      <c r="H12" s="7">
        <v>14233.088</v>
      </c>
      <c r="I12" s="7">
        <v>13830.210999999999</v>
      </c>
      <c r="J12" s="7">
        <v>17227.857</v>
      </c>
      <c r="K12" s="7">
        <v>16290.072</v>
      </c>
      <c r="L12" s="7">
        <v>16353.168</v>
      </c>
      <c r="M12" s="7">
        <v>17031.679</v>
      </c>
      <c r="N12" s="7">
        <v>11947.541999999999</v>
      </c>
      <c r="O12" s="7">
        <v>15604.305</v>
      </c>
      <c r="P12" s="7">
        <v>18113.095000000001</v>
      </c>
      <c r="Q12" s="7">
        <v>17248.219000000001</v>
      </c>
      <c r="R12" s="7">
        <v>17818.597000000002</v>
      </c>
      <c r="S12" s="7">
        <v>17908.53</v>
      </c>
      <c r="T12" s="7">
        <v>18857.332999999999</v>
      </c>
      <c r="U12" s="7">
        <v>11157.55</v>
      </c>
      <c r="V12" s="7">
        <v>7190.1670000000004</v>
      </c>
      <c r="W12" s="7">
        <v>17442.827000000001</v>
      </c>
      <c r="X12" s="7">
        <v>18769.117999999999</v>
      </c>
      <c r="Y12" s="7">
        <v>15963.79</v>
      </c>
      <c r="Z12" s="7">
        <v>18720.937000000002</v>
      </c>
      <c r="AA12" s="7">
        <v>14697.223</v>
      </c>
      <c r="AB12" s="201">
        <v>14123.046</v>
      </c>
    </row>
    <row r="13" spans="1:37" ht="15" thickBot="1" x14ac:dyDescent="0.3">
      <c r="C13" s="7"/>
      <c r="D13" s="7"/>
      <c r="E13" s="7"/>
      <c r="F13" s="7"/>
      <c r="G13" s="7"/>
      <c r="H13" s="7"/>
      <c r="I13" s="7"/>
      <c r="J13" s="7"/>
      <c r="K13" s="7"/>
      <c r="L13" s="7"/>
      <c r="M13" s="7"/>
      <c r="N13" s="7"/>
      <c r="O13" s="7"/>
      <c r="P13" s="7"/>
      <c r="Q13" s="7"/>
      <c r="R13" s="7"/>
      <c r="S13" s="7"/>
      <c r="T13" s="7"/>
      <c r="U13" s="7"/>
      <c r="V13" s="7"/>
      <c r="W13" s="7"/>
      <c r="X13" s="7"/>
      <c r="Y13" s="7"/>
      <c r="Z13" s="230"/>
      <c r="AA13" s="230"/>
      <c r="AB13" s="248"/>
      <c r="AC13" s="230" t="str">
        <f>IFERROR(IF($B$4="Abs.",'[1]SEC CHILE MyF Real - Trim '!AD44,'[1]SEC CHILE MyF Real - Trim '!AD44/AC$8*100),"")</f>
        <v/>
      </c>
      <c r="AD13" s="230" t="str">
        <f>IFERROR(IF($B$4="Abs.",'[1]SEC CHILE MyF Real - Trim '!AE44,'[1]SEC CHILE MyF Real - Trim '!AE44/AD$8*100),"")</f>
        <v/>
      </c>
      <c r="AE13" s="230" t="str">
        <f>IFERROR(IF($B$4="Abs.",'[1]SEC CHILE MyF Real - Trim '!AF44,'[1]SEC CHILE MyF Real - Trim '!AF44/AE$8*100),"")</f>
        <v/>
      </c>
      <c r="AF13" s="230" t="str">
        <f>IFERROR(IF($B$4="Abs.",'[1]SEC CHILE MyF Real - Trim '!AG44,'[1]SEC CHILE MyF Real - Trim '!AG44/AF$8*100),"")</f>
        <v/>
      </c>
      <c r="AG13" s="230" t="str">
        <f>IFERROR(IF($B$4="Abs.",'[1]SEC CHILE MyF Real - Trim '!AH44,'[1]SEC CHILE MyF Real - Trim '!AH44/AG$8*100),"")</f>
        <v/>
      </c>
      <c r="AH13" s="230" t="str">
        <f>IFERROR(IF($B$4="Abs.",'[1]SEC CHILE MyF Real - Trim '!AI44,'[1]SEC CHILE MyF Real - Trim '!AI44/AH$8*100),"")</f>
        <v/>
      </c>
      <c r="AI13" s="230" t="str">
        <f>IFERROR(IF($B$4="Abs.",'[1]SEC CHILE MyF Real - Trim '!AJ44,'[1]SEC CHILE MyF Real - Trim '!AJ44/AI$8*100),"")</f>
        <v/>
      </c>
      <c r="AJ13" s="230" t="str">
        <f>IFERROR(IF($B$4="Abs.",'[1]SEC CHILE MyF Real - Trim '!AK44,'[1]SEC CHILE MyF Real - Trim '!AK44/AJ$8*100),"")</f>
        <v/>
      </c>
      <c r="AK13" s="230" t="str">
        <f>IFERROR(IF($B$4="Abs.",'[1]SEC CHILE MyF Real - Trim '!AL44,'[1]SEC CHILE MyF Real - Trim '!AL44/AK$8*100),"")</f>
        <v/>
      </c>
    </row>
    <row r="14" spans="1:37" x14ac:dyDescent="0.25">
      <c r="B14" s="11" t="s">
        <v>55</v>
      </c>
      <c r="C14" s="4">
        <v>164305.90200000003</v>
      </c>
      <c r="D14" s="4">
        <v>127084.311</v>
      </c>
      <c r="E14" s="4">
        <v>166237.64000000001</v>
      </c>
      <c r="F14" s="4">
        <v>187296.05900000001</v>
      </c>
      <c r="G14" s="4">
        <v>173689.89599999998</v>
      </c>
      <c r="H14" s="4">
        <v>186249.70300000001</v>
      </c>
      <c r="I14" s="4">
        <v>196836.239</v>
      </c>
      <c r="J14" s="4">
        <v>224915.02799999999</v>
      </c>
      <c r="K14" s="4">
        <v>230585.823</v>
      </c>
      <c r="L14" s="4">
        <v>229159.598</v>
      </c>
      <c r="M14" s="4">
        <v>219259.36000000002</v>
      </c>
      <c r="N14" s="4">
        <v>220475.99900000004</v>
      </c>
      <c r="O14" s="4">
        <v>196192.231</v>
      </c>
      <c r="P14" s="4">
        <v>194503.77800000002</v>
      </c>
      <c r="Q14" s="4">
        <v>205389.24500000002</v>
      </c>
      <c r="R14" s="4">
        <v>219694.89699999997</v>
      </c>
      <c r="S14" s="4">
        <v>227532.73899999997</v>
      </c>
      <c r="T14" s="4">
        <v>224544.402</v>
      </c>
      <c r="U14" s="4">
        <v>228854.391</v>
      </c>
      <c r="V14" s="4">
        <v>249320.58</v>
      </c>
      <c r="W14" s="4">
        <v>250634.69099999999</v>
      </c>
      <c r="X14" s="4">
        <v>251563.55700000003</v>
      </c>
      <c r="Y14" s="4">
        <v>266571.65100000001</v>
      </c>
      <c r="Z14" s="4">
        <v>294140.14299999998</v>
      </c>
      <c r="AA14" s="4">
        <v>268534.38500000001</v>
      </c>
      <c r="AB14" s="247">
        <v>273601.78499999997</v>
      </c>
    </row>
    <row r="15" spans="1:37" ht="15" thickBot="1" x14ac:dyDescent="0.3">
      <c r="B15" s="12" t="s">
        <v>56</v>
      </c>
      <c r="C15" s="7">
        <v>156393.94200000001</v>
      </c>
      <c r="D15" s="7">
        <v>119487.709</v>
      </c>
      <c r="E15" s="7">
        <v>158987.834</v>
      </c>
      <c r="F15" s="7">
        <v>180041.554</v>
      </c>
      <c r="G15" s="7">
        <v>166809.568</v>
      </c>
      <c r="H15" s="7">
        <v>179360.43799999999</v>
      </c>
      <c r="I15" s="7">
        <v>189660.23300000001</v>
      </c>
      <c r="J15" s="7">
        <v>217100.147</v>
      </c>
      <c r="K15" s="7">
        <v>222621.17300000001</v>
      </c>
      <c r="L15" s="7">
        <v>220661.08100000001</v>
      </c>
      <c r="M15" s="7">
        <v>209811.41100000002</v>
      </c>
      <c r="N15" s="7">
        <v>210878.19900000002</v>
      </c>
      <c r="O15" s="7">
        <v>187403.84600000002</v>
      </c>
      <c r="P15" s="7">
        <v>185211.304</v>
      </c>
      <c r="Q15" s="7">
        <v>199208.27500000002</v>
      </c>
      <c r="R15" s="7">
        <v>210963.20899999997</v>
      </c>
      <c r="S15" s="7">
        <v>218260.71899999998</v>
      </c>
      <c r="T15" s="7">
        <v>215293.48300000001</v>
      </c>
      <c r="U15" s="7">
        <v>218512.96300000002</v>
      </c>
      <c r="V15" s="7">
        <v>238989.69199999998</v>
      </c>
      <c r="W15" s="7">
        <v>239777.24599999998</v>
      </c>
      <c r="X15" s="7">
        <v>241208.53500000003</v>
      </c>
      <c r="Y15" s="7">
        <v>255706.66399999999</v>
      </c>
      <c r="Z15" s="7">
        <v>283468.02899999998</v>
      </c>
      <c r="AA15" s="7">
        <v>258198.946</v>
      </c>
      <c r="AB15" s="201">
        <v>262889.38</v>
      </c>
    </row>
    <row r="16" spans="1:37" ht="15" thickBot="1" x14ac:dyDescent="0.3">
      <c r="B16" s="13" t="s">
        <v>57</v>
      </c>
      <c r="C16" s="7">
        <v>112310.796</v>
      </c>
      <c r="D16" s="7">
        <v>106726.183</v>
      </c>
      <c r="E16" s="7">
        <v>107877.942</v>
      </c>
      <c r="F16" s="7">
        <v>107679.067</v>
      </c>
      <c r="G16" s="7">
        <v>100447.561</v>
      </c>
      <c r="H16" s="7">
        <v>101218.011</v>
      </c>
      <c r="I16" s="7">
        <v>107031.40399999999</v>
      </c>
      <c r="J16" s="7">
        <v>117749.333</v>
      </c>
      <c r="K16" s="7">
        <v>121653.402</v>
      </c>
      <c r="L16" s="7">
        <v>129086.429</v>
      </c>
      <c r="M16" s="7">
        <v>138892.03400000001</v>
      </c>
      <c r="N16" s="7">
        <v>141908.99900000001</v>
      </c>
      <c r="O16" s="7">
        <v>126070.08</v>
      </c>
      <c r="P16" s="7">
        <v>128976.621</v>
      </c>
      <c r="Q16" s="7">
        <v>140695.55300000001</v>
      </c>
      <c r="R16" s="7">
        <v>145258.99799999999</v>
      </c>
      <c r="S16" s="7">
        <v>152999.90599999999</v>
      </c>
      <c r="T16" s="7">
        <v>150712.85399999999</v>
      </c>
      <c r="U16" s="7">
        <v>152446.96900000001</v>
      </c>
      <c r="V16" s="7">
        <v>159716.609</v>
      </c>
      <c r="W16" s="7">
        <v>163964.628</v>
      </c>
      <c r="X16" s="7">
        <v>162878.52600000001</v>
      </c>
      <c r="Y16" s="7">
        <v>174543.02900000001</v>
      </c>
      <c r="Z16" s="7">
        <v>187468.62</v>
      </c>
      <c r="AA16" s="7">
        <v>171577.359</v>
      </c>
      <c r="AB16" s="201">
        <v>174317.06599999999</v>
      </c>
    </row>
    <row r="17" spans="1:28" ht="15" thickBot="1" x14ac:dyDescent="0.3">
      <c r="B17" s="13" t="s">
        <v>58</v>
      </c>
      <c r="C17" s="7">
        <v>44083.146000000001</v>
      </c>
      <c r="D17" s="7">
        <v>12761.526</v>
      </c>
      <c r="E17" s="7">
        <v>51109.892</v>
      </c>
      <c r="F17" s="7">
        <v>72362.486999999994</v>
      </c>
      <c r="G17" s="7">
        <v>66362.006999999998</v>
      </c>
      <c r="H17" s="7">
        <v>78142.426999999996</v>
      </c>
      <c r="I17" s="7">
        <v>82628.828999999998</v>
      </c>
      <c r="J17" s="7">
        <v>99350.813999999998</v>
      </c>
      <c r="K17" s="7">
        <v>100967.77099999999</v>
      </c>
      <c r="L17" s="7">
        <v>91574.652000000002</v>
      </c>
      <c r="M17" s="7">
        <v>70919.376999999993</v>
      </c>
      <c r="N17" s="7">
        <v>68969.2</v>
      </c>
      <c r="O17" s="7">
        <v>61333.766000000003</v>
      </c>
      <c r="P17" s="7">
        <v>56234.682999999997</v>
      </c>
      <c r="Q17" s="7">
        <v>58512.722000000002</v>
      </c>
      <c r="R17" s="7">
        <v>65704.210999999996</v>
      </c>
      <c r="S17" s="7">
        <v>65260.813000000002</v>
      </c>
      <c r="T17" s="7">
        <v>64580.629000000001</v>
      </c>
      <c r="U17" s="7">
        <v>66065.994000000006</v>
      </c>
      <c r="V17" s="7">
        <v>79273.082999999999</v>
      </c>
      <c r="W17" s="7">
        <v>75812.618000000002</v>
      </c>
      <c r="X17" s="7">
        <v>78330.009000000005</v>
      </c>
      <c r="Y17" s="7">
        <v>81163.634999999995</v>
      </c>
      <c r="Z17" s="7">
        <v>95999.409</v>
      </c>
      <c r="AA17" s="7">
        <v>86621.587</v>
      </c>
      <c r="AB17" s="201">
        <v>88572.313999999998</v>
      </c>
    </row>
    <row r="18" spans="1:28" ht="15" thickBot="1" x14ac:dyDescent="0.3">
      <c r="B18" s="12" t="s">
        <v>59</v>
      </c>
      <c r="C18" s="7">
        <v>5917.768</v>
      </c>
      <c r="D18" s="7">
        <v>5783.0219999999999</v>
      </c>
      <c r="E18" s="7">
        <v>5238.3010000000004</v>
      </c>
      <c r="F18" s="7">
        <v>5120.7569999999996</v>
      </c>
      <c r="G18" s="7">
        <v>4710.5879999999997</v>
      </c>
      <c r="H18" s="7">
        <v>4792.6080000000002</v>
      </c>
      <c r="I18" s="7">
        <v>5052.3289999999997</v>
      </c>
      <c r="J18" s="7">
        <v>5502.04</v>
      </c>
      <c r="K18" s="7">
        <v>5751.232</v>
      </c>
      <c r="L18" s="7">
        <v>6084.2280000000001</v>
      </c>
      <c r="M18" s="7">
        <v>6993.2730000000001</v>
      </c>
      <c r="N18" s="7">
        <v>7179.9340000000002</v>
      </c>
      <c r="O18" s="7">
        <v>6526.3919999999998</v>
      </c>
      <c r="P18" s="7">
        <v>6921.0069999999996</v>
      </c>
      <c r="Q18" s="7">
        <v>6946.7629999999999</v>
      </c>
      <c r="R18" s="7">
        <v>7565.3509999999997</v>
      </c>
      <c r="S18" s="7">
        <v>7641.7420000000002</v>
      </c>
      <c r="T18" s="7">
        <v>7617.8339999999998</v>
      </c>
      <c r="U18" s="7">
        <v>8256.5</v>
      </c>
      <c r="V18" s="7">
        <v>8711.2450000000008</v>
      </c>
      <c r="W18" s="7">
        <v>8936.8619999999992</v>
      </c>
      <c r="X18" s="7">
        <v>8462.3739999999998</v>
      </c>
      <c r="Y18" s="7">
        <v>8942.6659999999993</v>
      </c>
      <c r="Z18" s="7">
        <v>8783.4089999999997</v>
      </c>
      <c r="AA18" s="7">
        <v>8513.6139999999996</v>
      </c>
      <c r="AB18" s="201">
        <v>8903.9410000000007</v>
      </c>
    </row>
    <row r="19" spans="1:28" ht="15" thickBot="1" x14ac:dyDescent="0.3">
      <c r="B19" s="12" t="s">
        <v>60</v>
      </c>
      <c r="C19" s="7">
        <v>1994.192</v>
      </c>
      <c r="D19" s="7">
        <v>1813.58</v>
      </c>
      <c r="E19" s="7">
        <v>2011.5050000000001</v>
      </c>
      <c r="F19" s="7">
        <v>2133.748</v>
      </c>
      <c r="G19" s="7">
        <v>2169.7399999999998</v>
      </c>
      <c r="H19" s="7">
        <v>2096.6570000000002</v>
      </c>
      <c r="I19" s="7">
        <v>2123.6770000000001</v>
      </c>
      <c r="J19" s="7">
        <v>2312.8409999999999</v>
      </c>
      <c r="K19" s="7">
        <v>2213.4180000000001</v>
      </c>
      <c r="L19" s="7">
        <v>2414.2890000000002</v>
      </c>
      <c r="M19" s="7">
        <v>2454.6759999999999</v>
      </c>
      <c r="N19" s="7">
        <v>2417.866</v>
      </c>
      <c r="O19" s="7">
        <v>2261.9929999999999</v>
      </c>
      <c r="P19" s="7">
        <v>2371.4670000000001</v>
      </c>
      <c r="Q19" s="7">
        <v>-765.79300000000001</v>
      </c>
      <c r="R19" s="7">
        <v>1166.337</v>
      </c>
      <c r="S19" s="7">
        <v>1630.278</v>
      </c>
      <c r="T19" s="7">
        <v>1633.085</v>
      </c>
      <c r="U19" s="7">
        <v>2084.9279999999999</v>
      </c>
      <c r="V19" s="7">
        <v>1619.643</v>
      </c>
      <c r="W19" s="7">
        <v>1920.5830000000001</v>
      </c>
      <c r="X19" s="7">
        <v>1892.6479999999999</v>
      </c>
      <c r="Y19" s="7">
        <v>1922.3209999999999</v>
      </c>
      <c r="Z19" s="7">
        <v>1888.7049999999999</v>
      </c>
      <c r="AA19" s="7">
        <v>1821.825</v>
      </c>
      <c r="AB19" s="201">
        <v>1808.4639999999999</v>
      </c>
    </row>
    <row r="20" spans="1:28" x14ac:dyDescent="0.25">
      <c r="C20" s="14"/>
      <c r="D20" s="9"/>
      <c r="E20" s="9"/>
      <c r="F20" s="9"/>
      <c r="G20" s="9"/>
      <c r="H20" s="9"/>
      <c r="I20" s="9"/>
      <c r="J20" s="9"/>
      <c r="K20" s="9"/>
      <c r="L20" s="9"/>
      <c r="M20" s="9"/>
      <c r="N20" s="9"/>
      <c r="O20" s="9"/>
      <c r="P20" s="9"/>
      <c r="Q20" s="9"/>
      <c r="R20" s="9"/>
      <c r="S20" s="9"/>
      <c r="T20" s="9"/>
      <c r="U20" s="9"/>
      <c r="V20" s="9"/>
      <c r="W20" s="9"/>
      <c r="X20" s="9"/>
      <c r="Y20" s="9"/>
      <c r="Z20" s="9"/>
      <c r="AA20" s="9"/>
      <c r="AB20" s="202"/>
    </row>
    <row r="21" spans="1:28" x14ac:dyDescent="0.25">
      <c r="B21" s="232" t="s">
        <v>61</v>
      </c>
      <c r="C21" s="233">
        <v>3013.1750000000002</v>
      </c>
      <c r="D21" s="233">
        <v>2822.279</v>
      </c>
      <c r="E21" s="233">
        <v>4147.6139999999996</v>
      </c>
      <c r="F21" s="233">
        <v>3744.1790000000001</v>
      </c>
      <c r="G21" s="233">
        <v>3849.8710000000001</v>
      </c>
      <c r="H21" s="233">
        <v>3052.194</v>
      </c>
      <c r="I21" s="233">
        <v>5534.14</v>
      </c>
      <c r="J21" s="233">
        <v>1635.4090000000001</v>
      </c>
      <c r="K21" s="233">
        <v>4625.2839999999997</v>
      </c>
      <c r="L21" s="233">
        <v>4243.8680000000004</v>
      </c>
      <c r="M21" s="233">
        <v>4802.0720000000001</v>
      </c>
      <c r="N21" s="233">
        <v>4558.6469999999999</v>
      </c>
      <c r="O21" s="233">
        <v>3281.136</v>
      </c>
      <c r="P21" s="233">
        <v>4823.0879999999997</v>
      </c>
      <c r="Q21" s="233">
        <v>4171.134</v>
      </c>
      <c r="R21" s="233">
        <v>3679.6120000000001</v>
      </c>
      <c r="S21" s="233">
        <v>4883.8109999999997</v>
      </c>
      <c r="T21" s="233">
        <v>4626.0410000000002</v>
      </c>
      <c r="U21" s="233">
        <v>4492.4449999999997</v>
      </c>
      <c r="V21" s="233">
        <v>4885.8789999999999</v>
      </c>
      <c r="W21" s="233">
        <v>4710.9340000000002</v>
      </c>
      <c r="X21" s="233">
        <v>5105.2</v>
      </c>
      <c r="Y21" s="233">
        <v>4859.8950000000004</v>
      </c>
      <c r="Z21" s="233">
        <v>5224.7740000000003</v>
      </c>
      <c r="AA21" s="233">
        <v>5053.1760000000004</v>
      </c>
      <c r="AB21" s="249">
        <v>5729.9930000000004</v>
      </c>
    </row>
    <row r="22" spans="1:28" x14ac:dyDescent="0.25">
      <c r="B22" s="234"/>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6"/>
      <c r="AA22" s="236"/>
      <c r="AB22" s="236"/>
    </row>
    <row r="23" spans="1:28" x14ac:dyDescent="0.25">
      <c r="B23" s="232" t="s">
        <v>62</v>
      </c>
      <c r="C23" s="233">
        <v>17263.058000000001</v>
      </c>
      <c r="D23" s="233">
        <v>18454.61</v>
      </c>
      <c r="E23" s="233">
        <v>8585.0830000000005</v>
      </c>
      <c r="F23" s="233">
        <v>10537.445</v>
      </c>
      <c r="G23" s="233">
        <v>11029.540999999999</v>
      </c>
      <c r="H23" s="233">
        <v>16772.145</v>
      </c>
      <c r="I23" s="233">
        <v>15138.91</v>
      </c>
      <c r="J23" s="233">
        <v>8369.2080000000005</v>
      </c>
      <c r="K23" s="233">
        <v>9155.223</v>
      </c>
      <c r="L23" s="233">
        <v>502938.592</v>
      </c>
      <c r="M23" s="233">
        <v>72813.217999999993</v>
      </c>
      <c r="N23" s="233">
        <v>12119.635</v>
      </c>
      <c r="O23" s="233">
        <v>11928.646000000001</v>
      </c>
      <c r="P23" s="233">
        <v>10500.151</v>
      </c>
      <c r="Q23" s="233">
        <v>13631.227999999999</v>
      </c>
      <c r="R23" s="233">
        <v>63389.588000000003</v>
      </c>
      <c r="S23" s="233">
        <v>14898.807999999999</v>
      </c>
      <c r="T23" s="233">
        <v>19758.431</v>
      </c>
      <c r="U23" s="233">
        <v>13878.41</v>
      </c>
      <c r="V23" s="233">
        <v>12987.896999999999</v>
      </c>
      <c r="W23" s="233">
        <v>17531.300999999999</v>
      </c>
      <c r="X23" s="233">
        <v>17380.63</v>
      </c>
      <c r="Y23" s="233">
        <v>17116.137999999999</v>
      </c>
      <c r="Z23" s="233">
        <v>25342.706999999999</v>
      </c>
      <c r="AA23" s="233">
        <v>20845.47</v>
      </c>
      <c r="AB23" s="249">
        <v>23226.243999999999</v>
      </c>
    </row>
    <row r="24" spans="1:28" x14ac:dyDescent="0.25">
      <c r="B24" s="237" t="s">
        <v>63</v>
      </c>
      <c r="C24" s="238">
        <v>3526.614</v>
      </c>
      <c r="D24" s="238">
        <v>3893.9639999999999</v>
      </c>
      <c r="E24" s="238">
        <v>2856.6089999999999</v>
      </c>
      <c r="F24" s="238">
        <v>2977.6410000000001</v>
      </c>
      <c r="G24" s="238">
        <v>6730.9489999999996</v>
      </c>
      <c r="H24" s="238">
        <v>6747.9939999999997</v>
      </c>
      <c r="I24" s="238">
        <v>8478.3160000000007</v>
      </c>
      <c r="J24" s="238">
        <v>8543.0339999999997</v>
      </c>
      <c r="K24" s="238">
        <v>9547.4930000000004</v>
      </c>
      <c r="L24" s="238">
        <v>16613.510999999999</v>
      </c>
      <c r="M24" s="238">
        <v>13210.508</v>
      </c>
      <c r="N24" s="238">
        <v>12691.173000000001</v>
      </c>
      <c r="O24" s="238">
        <v>12412.806</v>
      </c>
      <c r="P24" s="238">
        <v>10381.294</v>
      </c>
      <c r="Q24" s="238">
        <v>14140.534</v>
      </c>
      <c r="R24" s="238">
        <v>11190.602999999999</v>
      </c>
      <c r="S24" s="238">
        <v>15015.755999999999</v>
      </c>
      <c r="T24" s="238">
        <v>19267.787</v>
      </c>
      <c r="U24" s="238">
        <v>14488.232</v>
      </c>
      <c r="V24" s="238">
        <v>16185.255999999999</v>
      </c>
      <c r="W24" s="238">
        <v>17224.496999999999</v>
      </c>
      <c r="X24" s="238">
        <v>17012.164000000001</v>
      </c>
      <c r="Y24" s="238">
        <v>17565.939999999999</v>
      </c>
      <c r="Z24" s="238">
        <v>25773.677</v>
      </c>
      <c r="AA24" s="238">
        <v>20866.987000000001</v>
      </c>
      <c r="AB24" s="250">
        <v>23616.659</v>
      </c>
    </row>
    <row r="25" spans="1:28" x14ac:dyDescent="0.25">
      <c r="B25" s="239" t="s">
        <v>64</v>
      </c>
      <c r="C25" s="235">
        <v>13736.444</v>
      </c>
      <c r="D25" s="235">
        <v>14560.646000000001</v>
      </c>
      <c r="E25" s="235">
        <v>5728.4740000000002</v>
      </c>
      <c r="F25" s="235">
        <v>7559.8040000000001</v>
      </c>
      <c r="G25" s="235">
        <v>4298.5919999999996</v>
      </c>
      <c r="H25" s="235">
        <v>10024.151</v>
      </c>
      <c r="I25" s="235">
        <v>6660.5940000000001</v>
      </c>
      <c r="J25" s="235">
        <v>-173.82599999999999</v>
      </c>
      <c r="K25" s="235">
        <v>-392.27</v>
      </c>
      <c r="L25" s="235">
        <v>486325.08100000001</v>
      </c>
      <c r="M25" s="235">
        <v>59602.71</v>
      </c>
      <c r="N25" s="235">
        <v>-571.53800000000001</v>
      </c>
      <c r="O25" s="235">
        <v>-484.16</v>
      </c>
      <c r="P25" s="235">
        <v>118.857</v>
      </c>
      <c r="Q25" s="235">
        <v>-509.30599999999998</v>
      </c>
      <c r="R25" s="235">
        <v>52198.985000000001</v>
      </c>
      <c r="S25" s="235">
        <v>-116.94799999999999</v>
      </c>
      <c r="T25" s="235">
        <v>490.64400000000001</v>
      </c>
      <c r="U25" s="235">
        <v>-609.822</v>
      </c>
      <c r="V25" s="235">
        <v>-3197.3589999999999</v>
      </c>
      <c r="W25" s="235">
        <v>306.80399999999997</v>
      </c>
      <c r="X25" s="235">
        <v>368.46600000000001</v>
      </c>
      <c r="Y25" s="235">
        <v>-449.80200000000002</v>
      </c>
      <c r="Z25" s="235">
        <v>-430.97</v>
      </c>
      <c r="AA25" s="235">
        <v>-21.516999999999999</v>
      </c>
      <c r="AB25" s="236">
        <v>-390.41500000000002</v>
      </c>
    </row>
    <row r="26" spans="1:28" x14ac:dyDescent="0.25">
      <c r="Z26" s="198"/>
      <c r="AA26" s="198"/>
      <c r="AB26" s="198"/>
    </row>
    <row r="27" spans="1:28" x14ac:dyDescent="0.25">
      <c r="B27" s="21" t="s">
        <v>65</v>
      </c>
      <c r="C27" s="22">
        <v>474604.79499999998</v>
      </c>
      <c r="D27" s="22">
        <v>430059.21800000005</v>
      </c>
      <c r="E27" s="22">
        <v>496449.30399999995</v>
      </c>
      <c r="F27" s="22">
        <v>533902.07499999995</v>
      </c>
      <c r="G27" s="22">
        <v>507275.40299999999</v>
      </c>
      <c r="H27" s="22">
        <v>519762.21500000008</v>
      </c>
      <c r="I27" s="22">
        <v>537572.09000000008</v>
      </c>
      <c r="J27" s="22">
        <v>601135.00800000003</v>
      </c>
      <c r="K27" s="22">
        <v>584652.02699999989</v>
      </c>
      <c r="L27" s="22">
        <v>603047.07400000002</v>
      </c>
      <c r="M27" s="22">
        <v>591984.12000000011</v>
      </c>
      <c r="N27" s="22">
        <v>600417.67499999981</v>
      </c>
      <c r="O27" s="22">
        <v>606906.80900000001</v>
      </c>
      <c r="P27" s="22">
        <v>551260.56099999999</v>
      </c>
      <c r="Q27" s="22">
        <v>556881.255</v>
      </c>
      <c r="R27" s="22">
        <v>608523.95799999987</v>
      </c>
      <c r="S27" s="22">
        <v>612806.66599999997</v>
      </c>
      <c r="T27" s="22">
        <v>622751.68399999989</v>
      </c>
      <c r="U27" s="22">
        <v>621107.84700000007</v>
      </c>
      <c r="V27" s="22">
        <v>677241.48300000001</v>
      </c>
      <c r="W27" s="22">
        <v>673891.89</v>
      </c>
      <c r="X27" s="22">
        <v>665257.60799999989</v>
      </c>
      <c r="Y27" s="22">
        <v>676888.64300000004</v>
      </c>
      <c r="Z27" s="22">
        <v>766409.42900000012</v>
      </c>
      <c r="AA27" s="22">
        <v>711871.03999999992</v>
      </c>
      <c r="AB27" s="200">
        <v>711871.56199999992</v>
      </c>
    </row>
    <row r="28" spans="1:28" x14ac:dyDescent="0.25">
      <c r="B28" s="19"/>
      <c r="Z28" s="198"/>
      <c r="AA28" s="198"/>
      <c r="AB28" s="198"/>
    </row>
    <row r="29" spans="1:28" ht="15" thickBot="1" x14ac:dyDescent="0.3">
      <c r="A29" s="124"/>
      <c r="B29" s="151" t="s">
        <v>66</v>
      </c>
      <c r="C29" s="5">
        <v>172695.17500000005</v>
      </c>
      <c r="D29" s="5">
        <v>163619.02999999985</v>
      </c>
      <c r="E29" s="5">
        <v>150455.78300000011</v>
      </c>
      <c r="F29" s="5">
        <v>197416.21699999995</v>
      </c>
      <c r="G29" s="5">
        <v>177550.75000000006</v>
      </c>
      <c r="H29" s="5">
        <v>204272.49699999986</v>
      </c>
      <c r="I29" s="5">
        <v>203911.23500000004</v>
      </c>
      <c r="J29" s="5">
        <v>186533.47800000012</v>
      </c>
      <c r="K29" s="5">
        <v>189483.73600000003</v>
      </c>
      <c r="L29" s="5">
        <v>686655.35400000017</v>
      </c>
      <c r="M29" s="5">
        <v>233436.55699999991</v>
      </c>
      <c r="N29" s="5">
        <v>172450.91500000039</v>
      </c>
      <c r="O29" s="5">
        <v>132124.26099999994</v>
      </c>
      <c r="P29" s="5">
        <v>193232.33900000007</v>
      </c>
      <c r="Q29" s="5">
        <v>190152.5339999999</v>
      </c>
      <c r="R29" s="5">
        <v>247053.03700000001</v>
      </c>
      <c r="S29" s="5">
        <v>187770.37600000002</v>
      </c>
      <c r="T29" s="5">
        <v>199936.64699999997</v>
      </c>
      <c r="U29" s="5">
        <v>194708.51999999973</v>
      </c>
      <c r="V29" s="5">
        <v>206197.36000000004</v>
      </c>
      <c r="W29" s="5">
        <v>193565.39799999996</v>
      </c>
      <c r="X29" s="5">
        <v>202648.557</v>
      </c>
      <c r="Y29" s="5">
        <v>213626.38800000004</v>
      </c>
      <c r="Z29" s="5">
        <v>225632.75400000004</v>
      </c>
      <c r="AA29" s="5">
        <v>213474.58899999995</v>
      </c>
      <c r="AB29" s="204">
        <v>219648.2460000003</v>
      </c>
    </row>
    <row r="30" spans="1:28" ht="15" thickBot="1" x14ac:dyDescent="0.3">
      <c r="A30" s="124"/>
      <c r="B30" s="151" t="s">
        <v>67</v>
      </c>
      <c r="C30" s="20">
        <v>0.32540689519431143</v>
      </c>
      <c r="D30" s="20">
        <v>0.34366991384920048</v>
      </c>
      <c r="E30" s="20">
        <v>0.27706214111933847</v>
      </c>
      <c r="F30" s="20">
        <v>0.330323164680912</v>
      </c>
      <c r="G30" s="20">
        <v>0.31217217719263823</v>
      </c>
      <c r="H30" s="20">
        <v>0.33572429262427417</v>
      </c>
      <c r="I30" s="20">
        <v>0.3271237873512351</v>
      </c>
      <c r="J30" s="20">
        <v>0.28281440985099454</v>
      </c>
      <c r="K30" s="20">
        <v>0.29153999211691289</v>
      </c>
      <c r="L30" s="20">
        <v>0.59731633920169724</v>
      </c>
      <c r="M30" s="20">
        <v>0.33559241751503982</v>
      </c>
      <c r="N30" s="20">
        <v>0.26836182391752067</v>
      </c>
      <c r="O30" s="20">
        <v>0.21541824458526185</v>
      </c>
      <c r="P30" s="20">
        <v>0.31281394274335728</v>
      </c>
      <c r="Q30" s="20">
        <v>0.3079700978899913</v>
      </c>
      <c r="R30" s="20">
        <v>0.34093096762414571</v>
      </c>
      <c r="S30" s="20">
        <v>0.28251297661712771</v>
      </c>
      <c r="T30" s="20">
        <v>0.29384174156751247</v>
      </c>
      <c r="U30" s="20">
        <v>0.28912339500604967</v>
      </c>
      <c r="V30" s="20">
        <v>0.27631149681545319</v>
      </c>
      <c r="W30" s="20">
        <v>0.26712852668220283</v>
      </c>
      <c r="X30" s="20">
        <v>0.28028165434992336</v>
      </c>
      <c r="Y30" s="231">
        <v>0.28576748212130193</v>
      </c>
      <c r="Z30" s="246">
        <v>0.26954467965346307</v>
      </c>
      <c r="AA30" s="246">
        <v>0.27536547873716677</v>
      </c>
      <c r="AB30" s="246">
        <v>0.28140869157920634</v>
      </c>
    </row>
    <row r="31" spans="1:28" ht="15" thickBot="1" x14ac:dyDescent="0.3">
      <c r="A31" s="124"/>
      <c r="B31" s="151" t="s">
        <v>366</v>
      </c>
      <c r="C31" s="5">
        <v>145756.80600000004</v>
      </c>
      <c r="D31" s="5">
        <v>134872.70699999985</v>
      </c>
      <c r="E31" s="5">
        <v>122722.77800000011</v>
      </c>
      <c r="F31" s="5">
        <v>170261.17599999995</v>
      </c>
      <c r="G31" s="5">
        <v>148744.83200000005</v>
      </c>
      <c r="H31" s="5">
        <v>176295.32099999985</v>
      </c>
      <c r="I31" s="5">
        <v>176016.81200000003</v>
      </c>
      <c r="J31" s="5">
        <v>153660.12200000012</v>
      </c>
      <c r="K31" s="5">
        <v>157528.05200000003</v>
      </c>
      <c r="L31" s="5">
        <v>653784.43500000017</v>
      </c>
      <c r="M31" s="5">
        <v>198444.22499999992</v>
      </c>
      <c r="N31" s="5">
        <v>137406.34800000038</v>
      </c>
      <c r="O31" s="5">
        <v>96740.56899999993</v>
      </c>
      <c r="P31" s="5">
        <v>158821.12500000006</v>
      </c>
      <c r="Q31" s="5">
        <v>154214.3159999999</v>
      </c>
      <c r="R31" s="5">
        <v>209178.41700000002</v>
      </c>
      <c r="S31" s="5">
        <v>147725.79800000001</v>
      </c>
      <c r="T31" s="5">
        <v>154931.16999999998</v>
      </c>
      <c r="U31" s="5">
        <v>152056.99899999972</v>
      </c>
      <c r="V31" s="5">
        <v>163397.56500000003</v>
      </c>
      <c r="W31" s="5">
        <v>150706.00699999995</v>
      </c>
      <c r="X31" s="5">
        <v>158796.44200000001</v>
      </c>
      <c r="Y31" s="5">
        <v>167615.15100000004</v>
      </c>
      <c r="Z31" s="5">
        <v>178898.25700000004</v>
      </c>
      <c r="AA31" s="5">
        <v>166950.61699999994</v>
      </c>
      <c r="AB31" s="204">
        <v>172950.74800000031</v>
      </c>
    </row>
    <row r="32" spans="1:28" ht="15" thickBot="1" x14ac:dyDescent="0.3">
      <c r="A32" s="124"/>
      <c r="B32" s="151" t="s">
        <v>367</v>
      </c>
      <c r="C32" s="20">
        <v>0.27464733565312166</v>
      </c>
      <c r="D32" s="20">
        <v>0.28329034584362495</v>
      </c>
      <c r="E32" s="20">
        <v>0.22599221484755591</v>
      </c>
      <c r="F32" s="20">
        <v>0.28488647656850674</v>
      </c>
      <c r="G32" s="20">
        <v>0.26152521491231778</v>
      </c>
      <c r="H32" s="20">
        <v>0.28974346916459509</v>
      </c>
      <c r="I32" s="20">
        <v>0.2823742702501425</v>
      </c>
      <c r="J32" s="20">
        <v>0.23297317557688937</v>
      </c>
      <c r="K32" s="20">
        <v>0.24237292343799174</v>
      </c>
      <c r="L32" s="20">
        <v>0.56872217345479259</v>
      </c>
      <c r="M32" s="20">
        <v>0.2852868379550702</v>
      </c>
      <c r="N32" s="20">
        <v>0.21382674697391768</v>
      </c>
      <c r="O32" s="20">
        <v>0.15772791004794642</v>
      </c>
      <c r="P32" s="20">
        <v>0.25710738978419961</v>
      </c>
      <c r="Q32" s="20">
        <v>0.24976473884149261</v>
      </c>
      <c r="R32" s="20">
        <v>0.28866433288936677</v>
      </c>
      <c r="S32" s="20">
        <v>0.2222632547538837</v>
      </c>
      <c r="T32" s="20">
        <v>0.22769835094759963</v>
      </c>
      <c r="U32" s="20">
        <v>0.22578999514408246</v>
      </c>
      <c r="V32" s="20">
        <v>0.21895831140200003</v>
      </c>
      <c r="W32" s="20">
        <v>0.20798073430493885</v>
      </c>
      <c r="X32" s="20">
        <v>0.21963013271612711</v>
      </c>
      <c r="Y32" s="20">
        <v>0.22421836606932583</v>
      </c>
      <c r="Z32" s="20">
        <v>0.21371486417095237</v>
      </c>
      <c r="AA32" s="20">
        <v>0.21535320335325889</v>
      </c>
      <c r="AB32" s="205">
        <v>0.22158084386581015</v>
      </c>
    </row>
    <row r="33" spans="1:28" x14ac:dyDescent="0.25">
      <c r="A33" s="124"/>
      <c r="B33" s="1" t="s">
        <v>68</v>
      </c>
      <c r="C33" s="125">
        <v>116596.81</v>
      </c>
      <c r="D33" s="125">
        <v>117586.96299999999</v>
      </c>
      <c r="E33" s="125">
        <v>118072.92400000001</v>
      </c>
      <c r="F33" s="125">
        <v>119506.15599999997</v>
      </c>
      <c r="G33" s="125">
        <v>116113.265</v>
      </c>
      <c r="H33" s="125">
        <v>115611.978</v>
      </c>
      <c r="I33" s="125">
        <v>118168.21500000001</v>
      </c>
      <c r="J33" s="125">
        <v>128184.11600000002</v>
      </c>
      <c r="K33" s="125">
        <v>124298.235</v>
      </c>
      <c r="L33" s="125">
        <v>140274.28199999998</v>
      </c>
      <c r="M33" s="125">
        <v>129569.09900000003</v>
      </c>
      <c r="N33" s="125">
        <v>130262.60199999997</v>
      </c>
      <c r="O33" s="125">
        <v>125691.762</v>
      </c>
      <c r="P33" s="125">
        <v>126770.992</v>
      </c>
      <c r="Q33" s="125">
        <v>129595.48899999997</v>
      </c>
      <c r="R33" s="125">
        <v>130934.588</v>
      </c>
      <c r="S33" s="125">
        <v>135933.67500000002</v>
      </c>
      <c r="T33" s="125">
        <v>142265.44099999996</v>
      </c>
      <c r="U33" s="125">
        <v>142372.00599999999</v>
      </c>
      <c r="V33" s="125">
        <v>137189.185</v>
      </c>
      <c r="W33" s="125">
        <v>142842.06100000002</v>
      </c>
      <c r="X33" s="125">
        <v>144888.60799999998</v>
      </c>
      <c r="Y33" s="125">
        <v>142961.85800000001</v>
      </c>
      <c r="Z33" s="125">
        <v>154927.08500000005</v>
      </c>
      <c r="AA33" s="125">
        <v>149765.59</v>
      </c>
      <c r="AB33" s="202">
        <v>150988.671</v>
      </c>
    </row>
    <row r="34" spans="1:28" x14ac:dyDescent="0.25">
      <c r="A34" s="124"/>
      <c r="B34" s="11" t="s">
        <v>69</v>
      </c>
      <c r="C34" s="4">
        <v>56098.365000000049</v>
      </c>
      <c r="D34" s="4">
        <v>46032.066999999864</v>
      </c>
      <c r="E34" s="4">
        <v>32382.859000000113</v>
      </c>
      <c r="F34" s="4">
        <v>77910.060999999987</v>
      </c>
      <c r="G34" s="4">
        <v>61437.485000000044</v>
      </c>
      <c r="H34" s="4">
        <v>88660.518999999855</v>
      </c>
      <c r="I34" s="4">
        <v>85743.020000000019</v>
      </c>
      <c r="J34" s="4">
        <v>58349.362000000081</v>
      </c>
      <c r="K34" s="4">
        <v>65185.501000000047</v>
      </c>
      <c r="L34" s="4">
        <v>546381.07200000016</v>
      </c>
      <c r="M34" s="4">
        <v>103867.45799999987</v>
      </c>
      <c r="N34" s="4">
        <v>42188.313000000431</v>
      </c>
      <c r="O34" s="4">
        <v>6432.4989999999525</v>
      </c>
      <c r="P34" s="4">
        <v>66461.347000000067</v>
      </c>
      <c r="Q34" s="4">
        <v>60557.044999999925</v>
      </c>
      <c r="R34" s="4">
        <v>116118.44900000002</v>
      </c>
      <c r="S34" s="4">
        <v>51836.701000000001</v>
      </c>
      <c r="T34" s="4">
        <v>57671.206000000006</v>
      </c>
      <c r="U34" s="4">
        <v>52336.513999999734</v>
      </c>
      <c r="V34" s="4">
        <v>69008.175000000047</v>
      </c>
      <c r="W34" s="4">
        <v>50723.336999999941</v>
      </c>
      <c r="X34" s="4">
        <v>57759.949000000022</v>
      </c>
      <c r="Y34" s="4">
        <v>70664.530000000028</v>
      </c>
      <c r="Z34" s="4">
        <v>70705.668999999994</v>
      </c>
      <c r="AA34" s="4">
        <v>63708.998999999953</v>
      </c>
      <c r="AB34" s="247">
        <v>68659.575000000303</v>
      </c>
    </row>
    <row r="35" spans="1:28" ht="15" thickBot="1" x14ac:dyDescent="0.3">
      <c r="A35" s="124"/>
      <c r="B35" s="121" t="s">
        <v>70</v>
      </c>
      <c r="C35" s="126">
        <v>0.10570529709430063</v>
      </c>
      <c r="D35" s="126">
        <v>9.6687020453492437E-2</v>
      </c>
      <c r="E35" s="126">
        <v>5.9632564938402299E-2</v>
      </c>
      <c r="F35" s="126">
        <v>0.13036162024117251</v>
      </c>
      <c r="G35" s="126">
        <v>0.10802023339067877</v>
      </c>
      <c r="H35" s="126">
        <v>0.14571462366260687</v>
      </c>
      <c r="I35" s="126">
        <v>0.13755289864892778</v>
      </c>
      <c r="J35" s="126">
        <v>8.8466909833805063E-2</v>
      </c>
      <c r="K35" s="126">
        <v>0.10029452051587703</v>
      </c>
      <c r="L35" s="126">
        <v>0.47529279402682556</v>
      </c>
      <c r="M35" s="126">
        <v>0.14932164772873099</v>
      </c>
      <c r="N35" s="126">
        <v>6.565191390653588E-2</v>
      </c>
      <c r="O35" s="126">
        <v>1.048768509574818E-2</v>
      </c>
      <c r="P35" s="126">
        <v>0.10759087274260244</v>
      </c>
      <c r="Q35" s="126">
        <v>9.8077888757341483E-2</v>
      </c>
      <c r="R35" s="126">
        <v>0.16024241457345459</v>
      </c>
      <c r="S35" s="126">
        <v>7.7991752530346098E-2</v>
      </c>
      <c r="T35" s="126">
        <v>8.4757886378572608E-2</v>
      </c>
      <c r="U35" s="126">
        <v>7.7714681465719082E-2</v>
      </c>
      <c r="V35" s="126">
        <v>9.247330871138576E-2</v>
      </c>
      <c r="W35" s="126">
        <v>7.0000374143393412E-2</v>
      </c>
      <c r="X35" s="126">
        <v>7.9887339443957678E-2</v>
      </c>
      <c r="Y35" s="126">
        <v>9.4527764113978327E-2</v>
      </c>
      <c r="Z35" s="126">
        <v>8.4466180385711159E-2</v>
      </c>
      <c r="AA35" s="126">
        <v>8.2179612532246954E-2</v>
      </c>
      <c r="AB35" s="205">
        <v>8.7965196704254331E-2</v>
      </c>
    </row>
    <row r="36" spans="1:28" ht="15" thickBot="1" x14ac:dyDescent="0.3">
      <c r="A36" s="124"/>
      <c r="C36" s="126"/>
      <c r="D36" s="126"/>
      <c r="E36" s="126"/>
      <c r="F36" s="126"/>
      <c r="G36" s="126"/>
      <c r="H36" s="126"/>
      <c r="I36" s="126"/>
      <c r="J36" s="126"/>
      <c r="K36" s="126"/>
      <c r="L36" s="126"/>
      <c r="M36" s="126"/>
      <c r="N36" s="126"/>
      <c r="O36" s="126"/>
      <c r="P36" s="126"/>
      <c r="Q36" s="126"/>
      <c r="R36" s="126"/>
      <c r="S36" s="126"/>
      <c r="T36" s="126"/>
      <c r="U36" s="126"/>
      <c r="V36" s="126"/>
      <c r="W36" s="126"/>
      <c r="X36" s="126"/>
      <c r="Y36" s="126"/>
      <c r="Z36" s="205"/>
      <c r="AA36" s="205"/>
      <c r="AB36" s="205"/>
    </row>
    <row r="37" spans="1:28" ht="15" thickBot="1" x14ac:dyDescent="0.3">
      <c r="A37" s="124"/>
      <c r="B37" s="6" t="s">
        <v>71</v>
      </c>
      <c r="C37" s="7">
        <v>-33365.055999999997</v>
      </c>
      <c r="D37" s="7">
        <v>-26379.55</v>
      </c>
      <c r="E37" s="7">
        <v>-24110.057000000001</v>
      </c>
      <c r="F37" s="7">
        <v>-34660.315999999999</v>
      </c>
      <c r="G37" s="7">
        <v>-35317.733999999997</v>
      </c>
      <c r="H37" s="7">
        <v>-33281.497000000003</v>
      </c>
      <c r="I37" s="7">
        <v>-52107.125</v>
      </c>
      <c r="J37" s="7">
        <v>-55037.968999999997</v>
      </c>
      <c r="K37" s="7">
        <v>-45146.644</v>
      </c>
      <c r="L37" s="7">
        <v>-70788.982999999993</v>
      </c>
      <c r="M37" s="7">
        <v>-58409.538</v>
      </c>
      <c r="N37" s="7">
        <v>-43512.067000000003</v>
      </c>
      <c r="O37" s="7">
        <v>-33313.773000000001</v>
      </c>
      <c r="P37" s="7">
        <v>-38763.110999999997</v>
      </c>
      <c r="Q37" s="7">
        <v>-24202.223000000002</v>
      </c>
      <c r="R37" s="7">
        <v>-32695.601999999999</v>
      </c>
      <c r="S37" s="7">
        <v>-22630.293000000001</v>
      </c>
      <c r="T37" s="7">
        <v>-31516.796999999999</v>
      </c>
      <c r="U37" s="7">
        <v>-28794.960999999999</v>
      </c>
      <c r="V37" s="7">
        <v>-16743.286</v>
      </c>
      <c r="W37" s="7">
        <v>-56767.4</v>
      </c>
      <c r="X37" s="7">
        <v>-44785.451000000001</v>
      </c>
      <c r="Y37" s="7">
        <v>-15047.684999999999</v>
      </c>
      <c r="Z37" s="7">
        <v>-44099.487999999998</v>
      </c>
      <c r="AA37" s="7">
        <v>-25428.543999999998</v>
      </c>
      <c r="AB37" s="201">
        <v>-43328.642</v>
      </c>
    </row>
    <row r="38" spans="1:28" ht="15" thickBot="1" x14ac:dyDescent="0.3">
      <c r="A38" s="124"/>
      <c r="B38" s="6" t="s">
        <v>72</v>
      </c>
      <c r="C38" s="7">
        <v>-45200.063999999998</v>
      </c>
      <c r="D38" s="7">
        <v>2864.2350000000001</v>
      </c>
      <c r="E38" s="7">
        <v>4783.2129999999997</v>
      </c>
      <c r="F38" s="7">
        <v>28064.807000000001</v>
      </c>
      <c r="G38" s="7">
        <v>-8842.5480000000007</v>
      </c>
      <c r="H38" s="7">
        <v>-10736.441000000001</v>
      </c>
      <c r="I38" s="7">
        <v>-31470.177</v>
      </c>
      <c r="J38" s="7">
        <v>7394.1170000000002</v>
      </c>
      <c r="K38" s="7">
        <v>32165.322</v>
      </c>
      <c r="L38" s="7">
        <v>-167083.23499999999</v>
      </c>
      <c r="M38" s="7">
        <v>-2399.9949999999999</v>
      </c>
      <c r="N38" s="7">
        <v>54353.796000000002</v>
      </c>
      <c r="O38" s="7">
        <v>29914.65</v>
      </c>
      <c r="P38" s="7">
        <v>-5353.759</v>
      </c>
      <c r="Q38" s="7">
        <v>-48449.803</v>
      </c>
      <c r="R38" s="7">
        <v>-7821.3530000000001</v>
      </c>
      <c r="S38" s="7">
        <v>-49637.925000000003</v>
      </c>
      <c r="T38" s="7">
        <v>17931.562999999998</v>
      </c>
      <c r="U38" s="7">
        <v>17658.099999999999</v>
      </c>
      <c r="V38" s="7">
        <v>-49446.866000000002</v>
      </c>
      <c r="W38" s="7">
        <v>29045.018</v>
      </c>
      <c r="X38" s="7">
        <v>5595.9089999999997</v>
      </c>
      <c r="Y38" s="7">
        <v>-24920.225999999999</v>
      </c>
      <c r="Z38" s="7">
        <v>92522.308000000005</v>
      </c>
      <c r="AA38" s="7">
        <v>-10518.223</v>
      </c>
      <c r="AB38" s="201">
        <v>563.76900000000001</v>
      </c>
    </row>
    <row r="39" spans="1:28" x14ac:dyDescent="0.25">
      <c r="A39" s="124"/>
      <c r="B39" s="8"/>
      <c r="C39" s="9"/>
      <c r="D39" s="9"/>
      <c r="E39" s="9"/>
      <c r="F39" s="9"/>
      <c r="G39" s="9"/>
      <c r="H39" s="9"/>
      <c r="I39" s="9"/>
      <c r="J39" s="9"/>
      <c r="K39" s="9"/>
      <c r="L39" s="9"/>
      <c r="M39" s="9"/>
      <c r="N39" s="9"/>
      <c r="O39" s="9"/>
      <c r="P39" s="9"/>
      <c r="Q39" s="9"/>
      <c r="R39" s="9"/>
      <c r="S39" s="9"/>
      <c r="T39" s="9"/>
      <c r="U39" s="9"/>
      <c r="V39" s="9"/>
      <c r="W39" s="9"/>
      <c r="X39" s="9"/>
      <c r="Y39" s="9"/>
      <c r="Z39" s="202"/>
      <c r="AA39" s="202"/>
      <c r="AB39" s="202"/>
    </row>
    <row r="40" spans="1:28" x14ac:dyDescent="0.25">
      <c r="A40" s="124"/>
      <c r="B40" s="24" t="s">
        <v>73</v>
      </c>
      <c r="C40" s="25">
        <v>-22464.580999999998</v>
      </c>
      <c r="D40" s="25">
        <v>22519.019</v>
      </c>
      <c r="E40" s="25">
        <v>27263.7</v>
      </c>
      <c r="F40" s="25">
        <v>57148.11</v>
      </c>
      <c r="G40" s="25">
        <v>17323.362000000001</v>
      </c>
      <c r="H40" s="25">
        <v>44672.978000000003</v>
      </c>
      <c r="I40" s="25">
        <v>2196.395999999997</v>
      </c>
      <c r="J40" s="25">
        <v>10782.575000000001</v>
      </c>
      <c r="K40" s="25">
        <v>52307.452000000005</v>
      </c>
      <c r="L40" s="25">
        <v>308648.04600000003</v>
      </c>
      <c r="M40" s="25">
        <v>42801.791999999994</v>
      </c>
      <c r="N40" s="25">
        <v>53030.042000000001</v>
      </c>
      <c r="O40" s="25">
        <v>3032.3730000000032</v>
      </c>
      <c r="P40" s="25">
        <v>22345.478999999999</v>
      </c>
      <c r="Q40" s="25">
        <v>-12094.980000000003</v>
      </c>
      <c r="R40" s="25">
        <v>75601.493999999992</v>
      </c>
      <c r="S40" s="25">
        <v>-20431.517000000003</v>
      </c>
      <c r="T40" s="25">
        <v>44085.971999999994</v>
      </c>
      <c r="U40" s="25">
        <v>41199.652999999998</v>
      </c>
      <c r="V40" s="25">
        <v>2818.0210000000006</v>
      </c>
      <c r="W40" s="25">
        <v>23000.955000000002</v>
      </c>
      <c r="X40" s="25">
        <v>18570.406999999999</v>
      </c>
      <c r="Y40" s="25">
        <v>30696.619000000002</v>
      </c>
      <c r="Z40" s="25">
        <v>119128.48800000001</v>
      </c>
      <c r="AA40" s="25">
        <v>27764.739000000001</v>
      </c>
      <c r="AB40" s="251">
        <v>25894.702000000303</v>
      </c>
    </row>
    <row r="41" spans="1:28" x14ac:dyDescent="0.25">
      <c r="Z41" s="198"/>
      <c r="AA41" s="198"/>
      <c r="AB41" s="198"/>
    </row>
    <row r="42" spans="1:28" x14ac:dyDescent="0.25">
      <c r="A42" s="124"/>
      <c r="B42" s="23" t="s">
        <v>74</v>
      </c>
      <c r="C42" s="84">
        <v>108571.26324037203</v>
      </c>
      <c r="D42" s="84">
        <v>95291.468321376087</v>
      </c>
      <c r="E42" s="84">
        <v>86180.460754746658</v>
      </c>
      <c r="F42" s="84">
        <v>79984.393173570395</v>
      </c>
      <c r="G42" s="84">
        <v>101166.77497719222</v>
      </c>
      <c r="H42" s="84">
        <v>109360.46264102036</v>
      </c>
      <c r="I42" s="84">
        <v>105723.02709207343</v>
      </c>
      <c r="J42" s="84">
        <v>129216.74263067706</v>
      </c>
      <c r="K42" s="84">
        <v>106705.57469905698</v>
      </c>
      <c r="L42" s="84">
        <v>130420.41558508124</v>
      </c>
      <c r="M42" s="84">
        <v>129445.35873152644</v>
      </c>
      <c r="N42" s="84">
        <v>148694.81408261543</v>
      </c>
      <c r="O42" s="84">
        <v>111870.9815130293</v>
      </c>
      <c r="P42" s="84">
        <v>128183.91653131334</v>
      </c>
      <c r="Q42" s="84">
        <v>108910.13813509047</v>
      </c>
      <c r="R42" s="84">
        <v>127277.12092564345</v>
      </c>
      <c r="S42" s="84">
        <v>112599.22605250934</v>
      </c>
      <c r="T42" s="84">
        <v>135367.27994753275</v>
      </c>
      <c r="U42" s="84">
        <v>109262.77683349994</v>
      </c>
      <c r="V42" s="84">
        <v>119820.08135091598</v>
      </c>
      <c r="W42" s="84">
        <v>117477.44127132714</v>
      </c>
      <c r="X42" s="84">
        <v>106405.8529882461</v>
      </c>
      <c r="Y42" s="84">
        <v>96944.625221043258</v>
      </c>
      <c r="Z42" s="84">
        <v>136215.02657618708</v>
      </c>
      <c r="AA42" s="84">
        <v>91542.744188798184</v>
      </c>
      <c r="AB42" s="84">
        <v>125741.82411310161</v>
      </c>
    </row>
    <row r="43" spans="1:28" x14ac:dyDescent="0.25">
      <c r="A43" s="124"/>
      <c r="B43" s="2" t="s">
        <v>75</v>
      </c>
      <c r="C43" s="51">
        <v>0.20457918224046345</v>
      </c>
      <c r="D43" s="51">
        <v>0.20015282274055268</v>
      </c>
      <c r="E43" s="51">
        <v>0.15870006790873048</v>
      </c>
      <c r="F43" s="51">
        <v>0.13383245956017945</v>
      </c>
      <c r="G43" s="51">
        <v>0.17787281892184517</v>
      </c>
      <c r="H43" s="51">
        <v>0.17973522867946312</v>
      </c>
      <c r="I43" s="51">
        <v>0.16960574552253721</v>
      </c>
      <c r="J43" s="51">
        <v>0.19591312616796197</v>
      </c>
      <c r="K43" s="51">
        <v>0.16417737513151906</v>
      </c>
      <c r="L43" s="51">
        <v>0.11345174073228692</v>
      </c>
      <c r="M43" s="51">
        <v>0.18609287864374455</v>
      </c>
      <c r="N43" s="51">
        <v>0.23139344615415472</v>
      </c>
      <c r="O43" s="51">
        <v>0.18239656264298865</v>
      </c>
      <c r="P43" s="51">
        <v>0.20751071780234373</v>
      </c>
      <c r="Q43" s="51">
        <v>0.17639031808537062</v>
      </c>
      <c r="R43" s="51">
        <v>0.1756412814046687</v>
      </c>
      <c r="S43" s="51">
        <v>0.1694129989752976</v>
      </c>
      <c r="T43" s="51">
        <v>0.19894580552328681</v>
      </c>
      <c r="U43" s="51">
        <v>0.16224469779694239</v>
      </c>
      <c r="V43" s="51">
        <v>0.16056299666795421</v>
      </c>
      <c r="W43" s="51">
        <v>0.16212389264534066</v>
      </c>
      <c r="X43" s="51">
        <v>0.14716911361012236</v>
      </c>
      <c r="Y43" s="51">
        <v>0.1296825814169118</v>
      </c>
      <c r="Z43" s="51">
        <v>0.16271959125050575</v>
      </c>
      <c r="AA43" s="51">
        <v>0.11808296105192365</v>
      </c>
      <c r="AB43" s="51">
        <v>0.16109776811261481</v>
      </c>
    </row>
    <row r="44" spans="1:28" x14ac:dyDescent="0.25">
      <c r="R44" s="127"/>
      <c r="S44" s="127"/>
      <c r="T44" s="127"/>
      <c r="U44" s="127"/>
      <c r="Z44" s="198"/>
      <c r="AA44" s="198"/>
      <c r="AB44" s="198"/>
    </row>
    <row r="45" spans="1:28" x14ac:dyDescent="0.25">
      <c r="B45" s="121" t="s">
        <v>76</v>
      </c>
      <c r="Z45" s="198"/>
      <c r="AA45" s="198"/>
      <c r="AB45" s="198"/>
    </row>
  </sheetData>
  <phoneticPr fontId="19"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FD9EB-31CE-4CD4-BE4D-5F29EAA9C817}">
  <dimension ref="A2:AB22"/>
  <sheetViews>
    <sheetView showGridLines="0" zoomScaleNormal="100" workbookViewId="0"/>
  </sheetViews>
  <sheetFormatPr baseColWidth="10" defaultColWidth="10" defaultRowHeight="14.25" outlineLevelCol="1" x14ac:dyDescent="0.25"/>
  <cols>
    <col min="1" max="1" width="10.625" style="128" customWidth="1"/>
    <col min="2" max="2" width="30.625" style="128" customWidth="1"/>
    <col min="3" max="14" width="10" style="128" hidden="1" customWidth="1" outlineLevel="1"/>
    <col min="15" max="15" width="0" style="128" hidden="1" customWidth="1" outlineLevel="1" collapsed="1"/>
    <col min="16" max="18" width="0" style="128" hidden="1" customWidth="1" outlineLevel="1"/>
    <col min="19" max="19" width="10" style="128" collapsed="1"/>
    <col min="20" max="16384" width="10" style="128"/>
  </cols>
  <sheetData>
    <row r="2" spans="1:28" x14ac:dyDescent="0.25">
      <c r="B2" s="129" t="s">
        <v>78</v>
      </c>
      <c r="C2" s="130"/>
      <c r="D2" s="130"/>
      <c r="E2" s="130"/>
      <c r="F2" s="130"/>
      <c r="G2" s="130"/>
      <c r="H2" s="130"/>
      <c r="I2" s="130"/>
      <c r="J2" s="130"/>
      <c r="K2" s="130"/>
      <c r="L2" s="130"/>
      <c r="M2" s="130"/>
      <c r="N2" s="130"/>
      <c r="O2" s="130"/>
      <c r="P2" s="130"/>
      <c r="Q2" s="130"/>
      <c r="R2" s="130"/>
      <c r="S2" s="130"/>
      <c r="T2" s="130"/>
      <c r="U2" s="130"/>
      <c r="Z2" s="206"/>
      <c r="AA2" s="206"/>
      <c r="AB2" s="206"/>
    </row>
    <row r="3" spans="1:28" x14ac:dyDescent="0.25">
      <c r="B3" s="17" t="s">
        <v>79</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1:28" x14ac:dyDescent="0.25">
      <c r="B4" s="15"/>
      <c r="Z4" s="206"/>
      <c r="AA4" s="206"/>
      <c r="AB4" s="206"/>
    </row>
    <row r="5" spans="1:28" x14ac:dyDescent="0.25">
      <c r="A5" s="130"/>
      <c r="B5" s="75" t="s">
        <v>80</v>
      </c>
      <c r="C5" s="74">
        <v>474604.79499999998</v>
      </c>
      <c r="D5" s="74">
        <v>430059.21800000005</v>
      </c>
      <c r="E5" s="74">
        <v>496449.30399999995</v>
      </c>
      <c r="F5" s="74">
        <v>533902.07499999995</v>
      </c>
      <c r="G5" s="74">
        <v>507275.40299999999</v>
      </c>
      <c r="H5" s="74">
        <v>519762.21500000008</v>
      </c>
      <c r="I5" s="74">
        <v>537572.09000000008</v>
      </c>
      <c r="J5" s="74">
        <v>601135.00800000003</v>
      </c>
      <c r="K5" s="74">
        <v>584652.02699999989</v>
      </c>
      <c r="L5" s="74">
        <v>603047.07400000002</v>
      </c>
      <c r="M5" s="74">
        <v>591984.12000000011</v>
      </c>
      <c r="N5" s="74">
        <v>600417.67499999981</v>
      </c>
      <c r="O5" s="74">
        <v>606906.80900000001</v>
      </c>
      <c r="P5" s="74">
        <v>551260.56099999999</v>
      </c>
      <c r="Q5" s="74">
        <v>556881.255</v>
      </c>
      <c r="R5" s="74">
        <v>608523.95799999987</v>
      </c>
      <c r="S5" s="74">
        <v>612806.66599999997</v>
      </c>
      <c r="T5" s="74">
        <v>622751.68399999989</v>
      </c>
      <c r="U5" s="74">
        <v>621107.84700000007</v>
      </c>
      <c r="V5" s="74">
        <v>677241.48300000001</v>
      </c>
      <c r="W5" s="74">
        <v>673891.89</v>
      </c>
      <c r="X5" s="74">
        <v>665257.60799999989</v>
      </c>
      <c r="Y5" s="74">
        <v>676888.64300000004</v>
      </c>
      <c r="Z5" s="74">
        <v>766409.42900000012</v>
      </c>
      <c r="AA5" s="74">
        <v>711871.03999999992</v>
      </c>
      <c r="AB5" s="74">
        <v>711871.56199999992</v>
      </c>
    </row>
    <row r="6" spans="1:28" x14ac:dyDescent="0.25">
      <c r="B6" s="18"/>
      <c r="Z6" s="206"/>
      <c r="AA6" s="206"/>
      <c r="AB6" s="206"/>
    </row>
    <row r="7" spans="1:28" x14ac:dyDescent="0.25">
      <c r="A7" s="124"/>
      <c r="B7" s="2" t="s">
        <v>81</v>
      </c>
      <c r="C7" s="131">
        <v>22288.120000000003</v>
      </c>
      <c r="D7" s="131">
        <v>22832.629000000001</v>
      </c>
      <c r="E7" s="131">
        <v>22955.625</v>
      </c>
      <c r="F7" s="131">
        <v>23227.558999999997</v>
      </c>
      <c r="G7" s="131">
        <v>17787.238796999998</v>
      </c>
      <c r="H7" s="131">
        <v>18408.041537999998</v>
      </c>
      <c r="I7" s="131">
        <v>18752.177733000004</v>
      </c>
      <c r="J7" s="131">
        <v>21774.602928999997</v>
      </c>
      <c r="K7" s="131">
        <v>21115.127973000002</v>
      </c>
      <c r="L7" s="131">
        <v>20510.008237999999</v>
      </c>
      <c r="M7" s="131">
        <v>21158.943789000001</v>
      </c>
      <c r="N7" s="131">
        <v>22138.287999999997</v>
      </c>
      <c r="O7" s="131">
        <v>18937.165000000001</v>
      </c>
      <c r="P7" s="131">
        <v>18867.945</v>
      </c>
      <c r="Q7" s="131">
        <v>19553.998</v>
      </c>
      <c r="R7" s="131">
        <v>19950.277000000002</v>
      </c>
      <c r="S7" s="131">
        <v>20101.28</v>
      </c>
      <c r="T7" s="131">
        <v>19804.124</v>
      </c>
      <c r="U7" s="131">
        <v>19391.290999999997</v>
      </c>
      <c r="V7" s="131">
        <v>20419.228999999999</v>
      </c>
      <c r="W7" s="131">
        <v>20431.355</v>
      </c>
      <c r="X7" s="131">
        <v>16421.906999999999</v>
      </c>
      <c r="Y7" s="131">
        <v>19005.719999999998</v>
      </c>
      <c r="Z7" s="131">
        <v>18313.457000000002</v>
      </c>
      <c r="AA7" s="131">
        <v>17166.847000000002</v>
      </c>
      <c r="AB7" s="131">
        <v>16575.252999999997</v>
      </c>
    </row>
    <row r="8" spans="1:28" x14ac:dyDescent="0.25">
      <c r="A8" s="124"/>
      <c r="B8" s="2" t="s">
        <v>82</v>
      </c>
      <c r="C8" s="131">
        <v>64271.067999999999</v>
      </c>
      <c r="D8" s="131">
        <v>63243.043000000005</v>
      </c>
      <c r="E8" s="131">
        <v>65576.947999999989</v>
      </c>
      <c r="F8" s="131">
        <v>63491.076000000001</v>
      </c>
      <c r="G8" s="131">
        <v>64370.445999999996</v>
      </c>
      <c r="H8" s="131">
        <v>63447.64</v>
      </c>
      <c r="I8" s="131">
        <v>61902.616000000009</v>
      </c>
      <c r="J8" s="131">
        <v>67613.785000000003</v>
      </c>
      <c r="K8" s="131">
        <v>73170.807000000001</v>
      </c>
      <c r="L8" s="131">
        <v>71226.364000000001</v>
      </c>
      <c r="M8" s="131">
        <v>78205.357999999993</v>
      </c>
      <c r="N8" s="131">
        <v>73523.323000000004</v>
      </c>
      <c r="O8" s="131">
        <v>83977.997000000003</v>
      </c>
      <c r="P8" s="131">
        <v>71676.127000000008</v>
      </c>
      <c r="Q8" s="131">
        <v>71810.002000000008</v>
      </c>
      <c r="R8" s="131">
        <v>74479.020999999979</v>
      </c>
      <c r="S8" s="131">
        <v>77056.051999999996</v>
      </c>
      <c r="T8" s="131">
        <v>77702.52399999999</v>
      </c>
      <c r="U8" s="131">
        <v>85387.053</v>
      </c>
      <c r="V8" s="131">
        <v>83795.040999999983</v>
      </c>
      <c r="W8" s="131">
        <v>88567.206999999995</v>
      </c>
      <c r="X8" s="131">
        <v>81706.69</v>
      </c>
      <c r="Y8" s="131">
        <v>87719.734000000011</v>
      </c>
      <c r="Z8" s="131">
        <v>92448.234999999986</v>
      </c>
      <c r="AA8" s="131">
        <v>90734.76</v>
      </c>
      <c r="AB8" s="131">
        <v>86131.620999999999</v>
      </c>
    </row>
    <row r="9" spans="1:28" x14ac:dyDescent="0.25">
      <c r="A9" s="124"/>
      <c r="B9" s="2" t="s">
        <v>83</v>
      </c>
      <c r="C9" s="131">
        <v>14952.286</v>
      </c>
      <c r="D9" s="131">
        <v>13141.982999999998</v>
      </c>
      <c r="E9" s="131">
        <v>15049.596</v>
      </c>
      <c r="F9" s="131">
        <v>15152.942000000003</v>
      </c>
      <c r="G9" s="131">
        <v>15343.672999999999</v>
      </c>
      <c r="H9" s="131">
        <v>16543.219000000001</v>
      </c>
      <c r="I9" s="131">
        <v>17061.415000000001</v>
      </c>
      <c r="J9" s="131">
        <v>19101.645999999997</v>
      </c>
      <c r="K9" s="131">
        <v>19460.79</v>
      </c>
      <c r="L9" s="131">
        <v>18583.506000000001</v>
      </c>
      <c r="M9" s="131">
        <v>18628.345000000001</v>
      </c>
      <c r="N9" s="131">
        <v>24780.76</v>
      </c>
      <c r="O9" s="131">
        <v>23578.471999999998</v>
      </c>
      <c r="P9" s="131">
        <v>21465.215000000004</v>
      </c>
      <c r="Q9" s="131">
        <v>21983.155999999999</v>
      </c>
      <c r="R9" s="131">
        <v>23833.948000000004</v>
      </c>
      <c r="S9" s="131">
        <v>24850.92</v>
      </c>
      <c r="T9" s="131">
        <v>24698.504000000001</v>
      </c>
      <c r="U9" s="131">
        <v>25072.035999999996</v>
      </c>
      <c r="V9" s="131">
        <v>20186.656999999999</v>
      </c>
      <c r="W9" s="131">
        <v>23629.038</v>
      </c>
      <c r="X9" s="131">
        <v>22013.343000000001</v>
      </c>
      <c r="Y9" s="131">
        <v>23389.16</v>
      </c>
      <c r="Z9" s="131">
        <v>24914.21</v>
      </c>
      <c r="AA9" s="131">
        <v>21631.966</v>
      </c>
      <c r="AB9" s="131">
        <v>23737.56</v>
      </c>
    </row>
    <row r="10" spans="1:28" x14ac:dyDescent="0.25">
      <c r="A10" s="124"/>
      <c r="B10" s="2" t="s">
        <v>84</v>
      </c>
      <c r="C10" s="131">
        <v>17225.507000000001</v>
      </c>
      <c r="D10" s="131">
        <v>22054.682000000001</v>
      </c>
      <c r="E10" s="131">
        <v>16150.075000000001</v>
      </c>
      <c r="F10" s="131">
        <v>19926.672999999999</v>
      </c>
      <c r="G10" s="131">
        <v>18666.249000000003</v>
      </c>
      <c r="H10" s="131">
        <v>21816.309999999998</v>
      </c>
      <c r="I10" s="131">
        <v>22248.227000000006</v>
      </c>
      <c r="J10" s="131">
        <v>24659.484</v>
      </c>
      <c r="K10" s="131">
        <v>26900.643</v>
      </c>
      <c r="L10" s="131">
        <v>24346.983</v>
      </c>
      <c r="M10" s="131">
        <v>27009.081000000006</v>
      </c>
      <c r="N10" s="131">
        <v>21935.803999999996</v>
      </c>
      <c r="O10" s="131">
        <v>53671.184999999998</v>
      </c>
      <c r="P10" s="131">
        <v>18788.493000000002</v>
      </c>
      <c r="Q10" s="131">
        <v>19590.014999999999</v>
      </c>
      <c r="R10" s="131">
        <v>21185.519999999997</v>
      </c>
      <c r="S10" s="131">
        <v>19084.897999999997</v>
      </c>
      <c r="T10" s="131">
        <v>19210.327000000005</v>
      </c>
      <c r="U10" s="131">
        <v>17989.146999999997</v>
      </c>
      <c r="V10" s="131">
        <v>22011.085000000003</v>
      </c>
      <c r="W10" s="131">
        <v>19349.041999999998</v>
      </c>
      <c r="X10" s="131">
        <v>18552.326000000005</v>
      </c>
      <c r="Y10" s="131">
        <v>18971.633000000002</v>
      </c>
      <c r="Z10" s="131">
        <v>17969.574999999993</v>
      </c>
      <c r="AA10" s="131">
        <v>17744.217000000001</v>
      </c>
      <c r="AB10" s="131">
        <v>19043.831999999999</v>
      </c>
    </row>
    <row r="11" spans="1:28" x14ac:dyDescent="0.25">
      <c r="A11" s="124"/>
      <c r="B11" s="2" t="s">
        <v>85</v>
      </c>
      <c r="C11" s="131">
        <v>45509.545000000006</v>
      </c>
      <c r="D11" s="131">
        <v>42620.193999999989</v>
      </c>
      <c r="E11" s="131">
        <v>43952.406000000003</v>
      </c>
      <c r="F11" s="131">
        <v>46655.633000000002</v>
      </c>
      <c r="G11" s="131">
        <v>42855.55</v>
      </c>
      <c r="H11" s="131">
        <v>43026.622000000003</v>
      </c>
      <c r="I11" s="131">
        <v>41395.159000000007</v>
      </c>
      <c r="J11" s="131">
        <v>46610.777999999991</v>
      </c>
      <c r="K11" s="131">
        <v>43603.601999999999</v>
      </c>
      <c r="L11" s="131">
        <v>45253.18</v>
      </c>
      <c r="M11" s="131">
        <v>50075.725999999988</v>
      </c>
      <c r="N11" s="131">
        <v>51718.63900000001</v>
      </c>
      <c r="O11" s="131">
        <v>44109.130999999994</v>
      </c>
      <c r="P11" s="131">
        <v>44920.782000000007</v>
      </c>
      <c r="Q11" s="131">
        <v>47426.368000000002</v>
      </c>
      <c r="R11" s="131">
        <v>52088.211999999985</v>
      </c>
      <c r="S11" s="131">
        <v>47222.530999999995</v>
      </c>
      <c r="T11" s="131">
        <v>49201.003000000012</v>
      </c>
      <c r="U11" s="131">
        <v>49745.287000000011</v>
      </c>
      <c r="V11" s="131">
        <v>56930.510999999962</v>
      </c>
      <c r="W11" s="131">
        <v>52068.672000000006</v>
      </c>
      <c r="X11" s="131">
        <v>55380.375</v>
      </c>
      <c r="Y11" s="131">
        <v>54259.793000000005</v>
      </c>
      <c r="Z11" s="131">
        <v>61601.727999999996</v>
      </c>
      <c r="AA11" s="131">
        <v>58764.09</v>
      </c>
      <c r="AB11" s="131">
        <v>60753.32699999999</v>
      </c>
    </row>
    <row r="12" spans="1:28" x14ac:dyDescent="0.25">
      <c r="A12" s="124"/>
      <c r="B12" s="2" t="s">
        <v>86</v>
      </c>
      <c r="C12" s="131">
        <v>89490.182000000001</v>
      </c>
      <c r="D12" s="131">
        <v>48867.95199999999</v>
      </c>
      <c r="E12" s="131">
        <v>111450.65199999999</v>
      </c>
      <c r="F12" s="131">
        <v>137256.32200000004</v>
      </c>
      <c r="G12" s="131">
        <v>124883.60699999999</v>
      </c>
      <c r="H12" s="131">
        <v>137240.62900000002</v>
      </c>
      <c r="I12" s="131">
        <v>149042.29599999997</v>
      </c>
      <c r="J12" s="131">
        <v>170387.72499999998</v>
      </c>
      <c r="K12" s="131">
        <v>157411.80799999999</v>
      </c>
      <c r="L12" s="131">
        <v>157483.23600000003</v>
      </c>
      <c r="M12" s="131">
        <v>132201.33799999999</v>
      </c>
      <c r="N12" s="131">
        <v>140247.41299999994</v>
      </c>
      <c r="O12" s="131">
        <v>118942.876</v>
      </c>
      <c r="P12" s="131">
        <v>110000.22299999998</v>
      </c>
      <c r="Q12" s="131">
        <v>106269.28200000001</v>
      </c>
      <c r="R12" s="131">
        <v>139497.65399999998</v>
      </c>
      <c r="S12" s="131">
        <v>127322.84699999999</v>
      </c>
      <c r="T12" s="131">
        <v>135489.40500000003</v>
      </c>
      <c r="U12" s="131">
        <v>127229.03999999995</v>
      </c>
      <c r="V12" s="131">
        <v>176887.21400000004</v>
      </c>
      <c r="W12" s="131">
        <v>146905.33100000001</v>
      </c>
      <c r="X12" s="131">
        <v>147759.78300000002</v>
      </c>
      <c r="Y12" s="131">
        <v>150338.14099999997</v>
      </c>
      <c r="Z12" s="131">
        <v>193555.08000000002</v>
      </c>
      <c r="AA12" s="131">
        <v>169748</v>
      </c>
      <c r="AB12" s="131">
        <v>164975</v>
      </c>
    </row>
    <row r="13" spans="1:28" x14ac:dyDescent="0.25">
      <c r="A13" s="124"/>
      <c r="B13" s="2" t="s">
        <v>87</v>
      </c>
      <c r="C13" s="131">
        <v>116596.81</v>
      </c>
      <c r="D13" s="131">
        <v>117586.96299999999</v>
      </c>
      <c r="E13" s="131">
        <v>118072.92400000001</v>
      </c>
      <c r="F13" s="131">
        <v>119506.15599999997</v>
      </c>
      <c r="G13" s="131">
        <v>116113.265</v>
      </c>
      <c r="H13" s="131">
        <v>115611.978</v>
      </c>
      <c r="I13" s="131">
        <v>118168.21500000001</v>
      </c>
      <c r="J13" s="131">
        <v>128184.11600000002</v>
      </c>
      <c r="K13" s="131">
        <v>124298.235</v>
      </c>
      <c r="L13" s="131">
        <v>140274.28199999998</v>
      </c>
      <c r="M13" s="131">
        <v>129569.09900000003</v>
      </c>
      <c r="N13" s="131">
        <v>130262.60199999997</v>
      </c>
      <c r="O13" s="131">
        <v>125691.762</v>
      </c>
      <c r="P13" s="131">
        <v>126770.992</v>
      </c>
      <c r="Q13" s="131">
        <v>129595.48899999997</v>
      </c>
      <c r="R13" s="131">
        <v>130934.588</v>
      </c>
      <c r="S13" s="131">
        <v>135933.67500000002</v>
      </c>
      <c r="T13" s="131">
        <v>142265.44099999996</v>
      </c>
      <c r="U13" s="131">
        <v>142372.00599999999</v>
      </c>
      <c r="V13" s="131">
        <v>137189.185</v>
      </c>
      <c r="W13" s="131">
        <v>142842.06100000002</v>
      </c>
      <c r="X13" s="131">
        <v>144888.60799999998</v>
      </c>
      <c r="Y13" s="131">
        <v>142961.85800000001</v>
      </c>
      <c r="Z13" s="131">
        <v>154927.08500000005</v>
      </c>
      <c r="AA13" s="131">
        <v>149765.59</v>
      </c>
      <c r="AB13" s="131">
        <v>150988.671</v>
      </c>
    </row>
    <row r="14" spans="1:28" x14ac:dyDescent="0.25">
      <c r="A14" s="124"/>
      <c r="B14" s="2" t="s">
        <v>88</v>
      </c>
      <c r="C14" s="131">
        <v>40401.822999999997</v>
      </c>
      <c r="D14" s="131">
        <v>40594.623999999996</v>
      </c>
      <c r="E14" s="131">
        <v>39860.019000000008</v>
      </c>
      <c r="F14" s="131">
        <v>39272.91399999999</v>
      </c>
      <c r="G14" s="131">
        <v>40587.963202999999</v>
      </c>
      <c r="H14" s="131">
        <v>38719.990462000002</v>
      </c>
      <c r="I14" s="131">
        <v>41571.640266999988</v>
      </c>
      <c r="J14" s="131">
        <v>40907.818071000002</v>
      </c>
      <c r="K14" s="131">
        <v>44535.972027000003</v>
      </c>
      <c r="L14" s="131">
        <v>48583.901762000009</v>
      </c>
      <c r="M14" s="131">
        <v>53194.550211000002</v>
      </c>
      <c r="N14" s="131">
        <v>50745.880000000005</v>
      </c>
      <c r="O14" s="131">
        <v>53405.420999999995</v>
      </c>
      <c r="P14" s="131">
        <v>50292.572000000007</v>
      </c>
      <c r="Q14" s="131">
        <v>51310.943000000007</v>
      </c>
      <c r="R14" s="131">
        <v>51267.706999999995</v>
      </c>
      <c r="S14" s="131">
        <v>64720.42</v>
      </c>
      <c r="T14" s="131">
        <v>62716.803999999996</v>
      </c>
      <c r="U14" s="131">
        <v>64403.081000000006</v>
      </c>
      <c r="V14" s="131">
        <v>61937.588000000011</v>
      </c>
      <c r="W14" s="131">
        <v>76367.638000000006</v>
      </c>
      <c r="X14" s="131">
        <v>75323.506999999998</v>
      </c>
      <c r="Y14" s="131">
        <v>76217.484000000011</v>
      </c>
      <c r="Z14" s="131">
        <v>94239.798999999955</v>
      </c>
      <c r="AA14" s="131">
        <v>85400.321000000011</v>
      </c>
      <c r="AB14" s="131">
        <v>85136.603999999992</v>
      </c>
    </row>
    <row r="15" spans="1:28" x14ac:dyDescent="0.25">
      <c r="A15" s="124"/>
      <c r="B15" s="2" t="s">
        <v>89</v>
      </c>
      <c r="C15" s="131">
        <v>12299.522999999999</v>
      </c>
      <c r="D15" s="131">
        <v>10349.373000000001</v>
      </c>
      <c r="E15" s="131">
        <v>10654.398000000001</v>
      </c>
      <c r="F15" s="131">
        <v>13114.587</v>
      </c>
      <c r="G15" s="131">
        <v>13304.098</v>
      </c>
      <c r="H15" s="131">
        <v>13965.352000000001</v>
      </c>
      <c r="I15" s="131">
        <v>15259.895</v>
      </c>
      <c r="J15" s="131">
        <v>21335.341</v>
      </c>
      <c r="K15" s="131">
        <v>15553.449000000001</v>
      </c>
      <c r="L15" s="131">
        <v>16201.54</v>
      </c>
      <c r="M15" s="131">
        <v>17266.386999999995</v>
      </c>
      <c r="N15" s="131">
        <v>17976.764000000003</v>
      </c>
      <c r="O15" s="131">
        <v>16322.679</v>
      </c>
      <c r="P15" s="131">
        <v>16540.068000000003</v>
      </c>
      <c r="Q15" s="131">
        <v>16606.269999999997</v>
      </c>
      <c r="R15" s="131">
        <v>17269.947999999997</v>
      </c>
      <c r="S15" s="131">
        <v>15214.338</v>
      </c>
      <c r="T15" s="131">
        <v>15265.292000000001</v>
      </c>
      <c r="U15" s="131">
        <v>15803.435000000001</v>
      </c>
      <c r="V15" s="131">
        <v>16319.938999999998</v>
      </c>
      <c r="W15" s="131">
        <v>16287.921</v>
      </c>
      <c r="X15" s="131">
        <v>17347.332999999999</v>
      </c>
      <c r="Y15" s="131">
        <v>17446.521999999997</v>
      </c>
      <c r="Z15" s="131">
        <v>16169.486000000004</v>
      </c>
      <c r="AA15" s="131">
        <v>16398.460999999999</v>
      </c>
      <c r="AB15" s="131">
        <v>17177.339000000004</v>
      </c>
    </row>
    <row r="16" spans="1:28" x14ac:dyDescent="0.25">
      <c r="A16" s="124"/>
      <c r="B16" s="2" t="s">
        <v>90</v>
      </c>
      <c r="C16" s="131">
        <v>18282.074000000001</v>
      </c>
      <c r="D16" s="131">
        <v>12376.662</v>
      </c>
      <c r="E16" s="131">
        <v>14510.898999999998</v>
      </c>
      <c r="F16" s="131">
        <v>17380.972000000005</v>
      </c>
      <c r="G16" s="131">
        <v>15388.815999999999</v>
      </c>
      <c r="H16" s="131">
        <v>12380.865000000002</v>
      </c>
      <c r="I16" s="131">
        <v>13957.732999999997</v>
      </c>
      <c r="J16" s="131">
        <v>19697.100000000002</v>
      </c>
      <c r="K16" s="131">
        <v>16971.353999999999</v>
      </c>
      <c r="L16" s="131">
        <v>15908.688999999998</v>
      </c>
      <c r="M16" s="131">
        <v>16692.659</v>
      </c>
      <c r="N16" s="131">
        <v>19504.996999999999</v>
      </c>
      <c r="O16" s="131">
        <v>19741.073</v>
      </c>
      <c r="P16" s="131">
        <v>18341.946</v>
      </c>
      <c r="Q16" s="131">
        <v>17978.153000000002</v>
      </c>
      <c r="R16" s="131">
        <v>19005.098000000002</v>
      </c>
      <c r="S16" s="131">
        <v>22816.851999999999</v>
      </c>
      <c r="T16" s="131">
        <v>18126.890999999996</v>
      </c>
      <c r="U16" s="131">
        <v>19956.299000000003</v>
      </c>
      <c r="V16" s="131">
        <v>24728.702999999994</v>
      </c>
      <c r="W16" s="131">
        <v>23638.712</v>
      </c>
      <c r="X16" s="131">
        <v>23467.729999999996</v>
      </c>
      <c r="Y16" s="131">
        <v>23197.662</v>
      </c>
      <c r="Z16" s="131">
        <v>28471.503000000004</v>
      </c>
      <c r="AA16" s="131">
        <v>21225.017</v>
      </c>
      <c r="AB16" s="131">
        <v>23486.632000000001</v>
      </c>
    </row>
    <row r="17" spans="1:28" x14ac:dyDescent="0.25">
      <c r="A17" s="124"/>
      <c r="B17" s="2" t="s">
        <v>91</v>
      </c>
      <c r="C17" s="131">
        <v>13295.472</v>
      </c>
      <c r="D17" s="131">
        <v>13503.036000000002</v>
      </c>
      <c r="E17" s="131">
        <v>12512.629999999997</v>
      </c>
      <c r="F17" s="131">
        <v>12700.957000000002</v>
      </c>
      <c r="G17" s="131">
        <v>13181.687</v>
      </c>
      <c r="H17" s="131">
        <v>13062.962000000001</v>
      </c>
      <c r="I17" s="131">
        <v>12409.156999999996</v>
      </c>
      <c r="J17" s="131">
        <v>14268.503000000004</v>
      </c>
      <c r="K17" s="131">
        <v>15036.347</v>
      </c>
      <c r="L17" s="131">
        <v>15534.365</v>
      </c>
      <c r="M17" s="131">
        <v>17022.908000000003</v>
      </c>
      <c r="N17" s="131">
        <v>16968.969999999994</v>
      </c>
      <c r="O17" s="131">
        <v>19566.748</v>
      </c>
      <c r="P17" s="131">
        <v>20690.432000000001</v>
      </c>
      <c r="Q17" s="131">
        <v>20984.485999999997</v>
      </c>
      <c r="R17" s="131">
        <v>21495.247000000003</v>
      </c>
      <c r="S17" s="131">
        <v>22959.196</v>
      </c>
      <c r="T17" s="131">
        <v>22427.272000000001</v>
      </c>
      <c r="U17" s="131">
        <v>15500.985999999997</v>
      </c>
      <c r="V17" s="131">
        <v>18300.733000000007</v>
      </c>
      <c r="W17" s="131">
        <v>23484.620999999999</v>
      </c>
      <c r="X17" s="131">
        <v>22439.317999999999</v>
      </c>
      <c r="Y17" s="131">
        <v>22026.558000000005</v>
      </c>
      <c r="Z17" s="131">
        <v>22458.372999999992</v>
      </c>
      <c r="AA17" s="131">
        <v>23819.566999999999</v>
      </c>
      <c r="AB17" s="131">
        <v>24134.661000000004</v>
      </c>
    </row>
    <row r="18" spans="1:28" x14ac:dyDescent="0.25">
      <c r="A18" s="124"/>
      <c r="B18" s="23" t="s">
        <v>92</v>
      </c>
      <c r="C18" s="132">
        <v>19992.385000000002</v>
      </c>
      <c r="D18" s="132">
        <v>22888.077000000001</v>
      </c>
      <c r="E18" s="132">
        <v>25703.132000000001</v>
      </c>
      <c r="F18" s="132">
        <v>26216.283999999996</v>
      </c>
      <c r="G18" s="132">
        <v>24792.810000000005</v>
      </c>
      <c r="H18" s="132">
        <v>25538.606</v>
      </c>
      <c r="I18" s="132">
        <v>25803.559000000001</v>
      </c>
      <c r="J18" s="132">
        <v>26594.109</v>
      </c>
      <c r="K18" s="132">
        <v>26593.892000000003</v>
      </c>
      <c r="L18" s="132">
        <v>29141.019</v>
      </c>
      <c r="M18" s="132">
        <v>30959.724999999999</v>
      </c>
      <c r="N18" s="132">
        <v>30614.234999999993</v>
      </c>
      <c r="O18" s="132">
        <v>28962.3</v>
      </c>
      <c r="P18" s="132">
        <v>32905.766000000003</v>
      </c>
      <c r="Q18" s="132">
        <v>33773.093000000001</v>
      </c>
      <c r="R18" s="132">
        <v>37516.738000000005</v>
      </c>
      <c r="S18" s="132">
        <v>35523.657000000007</v>
      </c>
      <c r="T18" s="132">
        <v>35844.097000000002</v>
      </c>
      <c r="U18" s="132">
        <v>38258.186000000009</v>
      </c>
      <c r="V18" s="132">
        <v>38535.597999999998</v>
      </c>
      <c r="W18" s="132">
        <v>40320.291999999994</v>
      </c>
      <c r="X18" s="132">
        <v>39956.688000000002</v>
      </c>
      <c r="Y18" s="132">
        <v>41354.377999999997</v>
      </c>
      <c r="Z18" s="132">
        <v>41340.898000000001</v>
      </c>
      <c r="AA18" s="132">
        <v>39471.715000000004</v>
      </c>
      <c r="AB18" s="132">
        <v>39731.283999999992</v>
      </c>
    </row>
    <row r="19" spans="1:28" x14ac:dyDescent="0.25">
      <c r="Z19" s="206"/>
      <c r="AA19" s="206"/>
      <c r="AB19" s="206"/>
    </row>
    <row r="20" spans="1:28" x14ac:dyDescent="0.25">
      <c r="B20" s="121" t="s">
        <v>93</v>
      </c>
      <c r="Z20" s="206"/>
      <c r="AA20" s="206"/>
      <c r="AB20" s="206"/>
    </row>
    <row r="21" spans="1:28" x14ac:dyDescent="0.25">
      <c r="Z21" s="206"/>
      <c r="AA21" s="206"/>
      <c r="AB21" s="206"/>
    </row>
    <row r="22" spans="1:28" x14ac:dyDescent="0.25">
      <c r="B22" s="121"/>
      <c r="C22" s="133"/>
      <c r="D22" s="133"/>
      <c r="E22" s="133"/>
      <c r="F22" s="133"/>
      <c r="G22" s="133"/>
      <c r="H22" s="133"/>
      <c r="I22" s="133"/>
      <c r="J22" s="133"/>
      <c r="K22" s="133"/>
      <c r="L22" s="133"/>
      <c r="M22" s="133"/>
      <c r="N22" s="133"/>
      <c r="O22" s="133"/>
      <c r="P22" s="133"/>
      <c r="Q22" s="133"/>
      <c r="R22" s="133"/>
      <c r="S22" s="133"/>
      <c r="T22" s="133"/>
      <c r="U22" s="133"/>
      <c r="Z22" s="206"/>
      <c r="AA22" s="206"/>
      <c r="AB22" s="206"/>
    </row>
  </sheetData>
  <phoneticPr fontId="19"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AB31-0EFE-421F-BC9F-191A4493D7FD}">
  <dimension ref="B2:AB28"/>
  <sheetViews>
    <sheetView showGridLines="0" zoomScaleNormal="100" workbookViewId="0"/>
  </sheetViews>
  <sheetFormatPr baseColWidth="10" defaultColWidth="10" defaultRowHeight="14.25" outlineLevelCol="1" x14ac:dyDescent="0.25"/>
  <cols>
    <col min="1" max="1" width="10.625" style="128" customWidth="1"/>
    <col min="2" max="2" width="30.625" style="128" customWidth="1"/>
    <col min="3" max="14" width="0" style="128" hidden="1" customWidth="1" outlineLevel="1"/>
    <col min="15" max="15" width="0" style="128" hidden="1" customWidth="1" outlineLevel="1" collapsed="1"/>
    <col min="16" max="19" width="0" style="128" hidden="1" customWidth="1" outlineLevel="1"/>
    <col min="20" max="20" width="10" style="128" collapsed="1"/>
    <col min="21" max="16384" width="10" style="128"/>
  </cols>
  <sheetData>
    <row r="2" spans="2:28" x14ac:dyDescent="0.25">
      <c r="B2" s="129" t="s">
        <v>94</v>
      </c>
      <c r="C2" s="130"/>
      <c r="D2" s="130"/>
      <c r="E2" s="130"/>
      <c r="F2" s="130"/>
      <c r="G2" s="130"/>
      <c r="H2" s="130"/>
      <c r="I2" s="130"/>
      <c r="J2" s="130"/>
      <c r="K2" s="130"/>
      <c r="L2" s="130"/>
      <c r="M2" s="130"/>
      <c r="N2" s="130"/>
      <c r="Z2" s="206"/>
      <c r="AA2" s="206"/>
      <c r="AB2" s="206"/>
    </row>
    <row r="3" spans="2:28" x14ac:dyDescent="0.25">
      <c r="B3" s="17" t="s">
        <v>79</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2:28" s="121" customFormat="1" x14ac:dyDescent="0.25">
      <c r="B4" s="28"/>
      <c r="C4" s="134"/>
      <c r="D4" s="134"/>
      <c r="E4" s="134"/>
      <c r="F4" s="134"/>
      <c r="G4" s="134"/>
      <c r="H4" s="134"/>
      <c r="I4" s="134"/>
      <c r="J4" s="134"/>
      <c r="K4" s="134"/>
      <c r="L4" s="134"/>
      <c r="M4" s="134"/>
      <c r="N4" s="134"/>
      <c r="O4" s="134"/>
      <c r="P4" s="134"/>
      <c r="Q4" s="134"/>
      <c r="R4" s="134"/>
      <c r="S4" s="134"/>
      <c r="T4" s="134"/>
      <c r="U4" s="134"/>
      <c r="V4" s="134"/>
      <c r="W4" s="134"/>
      <c r="X4" s="134"/>
      <c r="Y4" s="134"/>
      <c r="Z4" s="208"/>
      <c r="AA4" s="208"/>
      <c r="AB4" s="208"/>
    </row>
    <row r="5" spans="2:28" x14ac:dyDescent="0.25">
      <c r="B5" s="26" t="s">
        <v>95</v>
      </c>
      <c r="C5" s="135">
        <v>1270366.8019999999</v>
      </c>
      <c r="D5" s="135">
        <v>1129476.1769999999</v>
      </c>
      <c r="E5" s="135">
        <v>1228672.591</v>
      </c>
      <c r="F5" s="135">
        <v>1376958.9310000001</v>
      </c>
      <c r="G5" s="135">
        <v>1307908.95</v>
      </c>
      <c r="H5" s="135">
        <v>1323999.2339999999</v>
      </c>
      <c r="I5" s="135">
        <v>1353796.345</v>
      </c>
      <c r="J5" s="135">
        <v>1297379.8130000001</v>
      </c>
      <c r="K5" s="135">
        <v>1350578.5989999999</v>
      </c>
      <c r="L5" s="135">
        <v>1539467.0719999999</v>
      </c>
      <c r="M5" s="135">
        <v>1506763.3019999999</v>
      </c>
      <c r="N5" s="135">
        <v>1484646.595</v>
      </c>
      <c r="O5" s="135">
        <v>1348998.3370000001</v>
      </c>
      <c r="P5" s="135">
        <v>1311599.573542</v>
      </c>
      <c r="Q5" s="135">
        <v>1365951.527</v>
      </c>
      <c r="R5" s="135">
        <v>1596064.5789999999</v>
      </c>
      <c r="S5" s="135">
        <v>1578145.345</v>
      </c>
      <c r="T5" s="135">
        <v>1389395.976</v>
      </c>
      <c r="U5" s="135">
        <v>1444549.5719999999</v>
      </c>
      <c r="V5" s="135">
        <v>1354153.503</v>
      </c>
      <c r="W5" s="135">
        <v>1331246.0900000001</v>
      </c>
      <c r="X5" s="135">
        <v>1305797.942</v>
      </c>
      <c r="Y5" s="135">
        <v>1283459.6059999999</v>
      </c>
      <c r="Z5" s="135">
        <v>1349902.28</v>
      </c>
      <c r="AA5" s="135">
        <v>1328590.4110000001</v>
      </c>
      <c r="AB5" s="135">
        <v>1301224.7520000001</v>
      </c>
    </row>
    <row r="6" spans="2:28" ht="15" thickBot="1" x14ac:dyDescent="0.3">
      <c r="B6" s="27" t="s">
        <v>96</v>
      </c>
      <c r="C6" s="96">
        <v>299895.77899999998</v>
      </c>
      <c r="D6" s="96">
        <v>340573.74200000003</v>
      </c>
      <c r="E6" s="96">
        <v>302844.25400000002</v>
      </c>
      <c r="F6" s="96">
        <v>202481.23699999999</v>
      </c>
      <c r="G6" s="96">
        <v>50590.504999999997</v>
      </c>
      <c r="H6" s="96">
        <v>106677.79399999999</v>
      </c>
      <c r="I6" s="96">
        <v>115646.353</v>
      </c>
      <c r="J6" s="96">
        <v>108604.768</v>
      </c>
      <c r="K6" s="96">
        <v>111155.436</v>
      </c>
      <c r="L6" s="96">
        <v>211823.31899999999</v>
      </c>
      <c r="M6" s="96">
        <v>273598.99400000001</v>
      </c>
      <c r="N6" s="96">
        <v>186542.39600000001</v>
      </c>
      <c r="O6" s="96">
        <v>101060.417</v>
      </c>
      <c r="P6" s="96">
        <v>85735.115000000005</v>
      </c>
      <c r="Q6" s="96">
        <v>206689.54399999999</v>
      </c>
      <c r="R6" s="96">
        <v>530862.38699999999</v>
      </c>
      <c r="S6" s="96">
        <v>284520.86900000001</v>
      </c>
      <c r="T6" s="96">
        <v>87463.976999999999</v>
      </c>
      <c r="U6" s="96">
        <v>219167.09700000001</v>
      </c>
      <c r="V6" s="96">
        <v>79918.872000000003</v>
      </c>
      <c r="W6" s="96">
        <v>180279.97099999999</v>
      </c>
      <c r="X6" s="96">
        <v>272786.95199999999</v>
      </c>
      <c r="Y6" s="96">
        <v>239893.33300000001</v>
      </c>
      <c r="Z6" s="96">
        <v>233650.19099999999</v>
      </c>
      <c r="AA6" s="96">
        <v>215586.375</v>
      </c>
      <c r="AB6" s="96">
        <v>137719.37853799999</v>
      </c>
    </row>
    <row r="7" spans="2:28" ht="15" thickBot="1" x14ac:dyDescent="0.3">
      <c r="B7" s="27" t="s">
        <v>97</v>
      </c>
      <c r="C7" s="96">
        <v>30240.355</v>
      </c>
      <c r="D7" s="96">
        <v>24572.117999999999</v>
      </c>
      <c r="E7" s="96">
        <v>20717.614000000001</v>
      </c>
      <c r="F7" s="96">
        <v>14144.897000000001</v>
      </c>
      <c r="G7" s="96">
        <v>12580.271000000001</v>
      </c>
      <c r="H7" s="96">
        <v>10928.383</v>
      </c>
      <c r="I7" s="96">
        <v>7561.36</v>
      </c>
      <c r="J7" s="96">
        <v>0</v>
      </c>
      <c r="K7" s="96">
        <v>39710.338000000003</v>
      </c>
      <c r="L7" s="96">
        <v>2824.3270000000002</v>
      </c>
      <c r="M7" s="96">
        <v>0</v>
      </c>
      <c r="N7" s="96">
        <v>125706.283</v>
      </c>
      <c r="O7" s="96">
        <v>126990.692</v>
      </c>
      <c r="P7" s="96">
        <v>131155.25700000001</v>
      </c>
      <c r="Q7" s="96">
        <v>133492.42300000001</v>
      </c>
      <c r="R7" s="96">
        <v>3940.9050000000002</v>
      </c>
      <c r="S7" s="96">
        <v>4808.07</v>
      </c>
      <c r="T7" s="96">
        <v>4395.6469999999999</v>
      </c>
      <c r="U7" s="96">
        <v>4334.72</v>
      </c>
      <c r="V7" s="96">
        <v>0</v>
      </c>
      <c r="W7" s="96">
        <v>0</v>
      </c>
      <c r="X7" s="96">
        <v>0</v>
      </c>
      <c r="Y7" s="96">
        <v>0</v>
      </c>
      <c r="Z7" s="209">
        <v>0</v>
      </c>
      <c r="AA7" s="209">
        <v>0</v>
      </c>
      <c r="AB7" s="209">
        <v>0</v>
      </c>
    </row>
    <row r="8" spans="2:28" ht="15" thickBot="1" x14ac:dyDescent="0.3">
      <c r="B8" s="27" t="s">
        <v>98</v>
      </c>
      <c r="C8" s="96">
        <v>940230.66799999995</v>
      </c>
      <c r="D8" s="96">
        <v>764330.31699999981</v>
      </c>
      <c r="E8" s="96">
        <v>905110.723</v>
      </c>
      <c r="F8" s="96">
        <v>1160332.797</v>
      </c>
      <c r="G8" s="96">
        <v>1244738.1739999999</v>
      </c>
      <c r="H8" s="96">
        <v>1206393.057</v>
      </c>
      <c r="I8" s="96">
        <v>1230588.632</v>
      </c>
      <c r="J8" s="96">
        <v>1188775.0450000002</v>
      </c>
      <c r="K8" s="96">
        <v>1199712.825</v>
      </c>
      <c r="L8" s="96">
        <v>1324819.426</v>
      </c>
      <c r="M8" s="96">
        <v>1233164.308</v>
      </c>
      <c r="N8" s="96">
        <v>1172397.916</v>
      </c>
      <c r="O8" s="96">
        <v>1120947.2280000001</v>
      </c>
      <c r="P8" s="96">
        <v>1094709.2015420001</v>
      </c>
      <c r="Q8" s="96">
        <v>1025769.56</v>
      </c>
      <c r="R8" s="96">
        <v>1061261.287</v>
      </c>
      <c r="S8" s="96">
        <v>1288816.406</v>
      </c>
      <c r="T8" s="96">
        <v>1297536.352</v>
      </c>
      <c r="U8" s="96">
        <v>1221047.7549999999</v>
      </c>
      <c r="V8" s="96">
        <v>1274234.6310000001</v>
      </c>
      <c r="W8" s="96">
        <v>1150966.1190000002</v>
      </c>
      <c r="X8" s="96">
        <v>1033010.99</v>
      </c>
      <c r="Y8" s="96">
        <v>1043566.2729999999</v>
      </c>
      <c r="Z8" s="209">
        <v>1116252.0890000002</v>
      </c>
      <c r="AA8" s="209">
        <v>1113004.0360000001</v>
      </c>
      <c r="AB8" s="209">
        <v>1163505.3734620002</v>
      </c>
    </row>
    <row r="9" spans="2:28" ht="15" thickBot="1" x14ac:dyDescent="0.3">
      <c r="B9" s="26" t="s">
        <v>99</v>
      </c>
      <c r="C9" s="97">
        <v>4259139.2359999996</v>
      </c>
      <c r="D9" s="97">
        <v>4061411.3769999999</v>
      </c>
      <c r="E9" s="97">
        <v>3880241.2659999998</v>
      </c>
      <c r="F9" s="97">
        <v>3511485.6009999998</v>
      </c>
      <c r="G9" s="97">
        <v>3575776.1359999999</v>
      </c>
      <c r="H9" s="97">
        <v>3581688.8</v>
      </c>
      <c r="I9" s="97">
        <v>3917226.6540000001</v>
      </c>
      <c r="J9" s="97">
        <v>4120848.56</v>
      </c>
      <c r="K9" s="97">
        <v>4088092.4449999998</v>
      </c>
      <c r="L9" s="97">
        <v>4587579.1169999996</v>
      </c>
      <c r="M9" s="97">
        <v>4602410.9479999999</v>
      </c>
      <c r="N9" s="97">
        <v>4110699.844</v>
      </c>
      <c r="O9" s="97">
        <v>3953564.1372090001</v>
      </c>
      <c r="P9" s="97">
        <v>4052121.605</v>
      </c>
      <c r="Q9" s="97">
        <v>4276845.0760000004</v>
      </c>
      <c r="R9" s="97">
        <v>4102623.1430000002</v>
      </c>
      <c r="S9" s="97">
        <v>4420060.0760000004</v>
      </c>
      <c r="T9" s="97">
        <v>4336333.0590000004</v>
      </c>
      <c r="U9" s="97">
        <v>4225455.9578290004</v>
      </c>
      <c r="V9" s="97">
        <v>4485245.4029999999</v>
      </c>
      <c r="W9" s="97">
        <v>4455304.3949999996</v>
      </c>
      <c r="X9" s="97">
        <v>4476888.1979999999</v>
      </c>
      <c r="Y9" s="97">
        <v>4311013.0959999999</v>
      </c>
      <c r="Z9" s="210">
        <v>4366977.4330000002</v>
      </c>
      <c r="AA9" s="210">
        <v>4304587.0959999999</v>
      </c>
      <c r="AB9" s="210">
        <v>4345545.6629999997</v>
      </c>
    </row>
    <row r="10" spans="2:28" ht="15" thickBot="1" x14ac:dyDescent="0.3">
      <c r="B10" s="27" t="s">
        <v>100</v>
      </c>
      <c r="C10" s="96">
        <v>2126115.3849999998</v>
      </c>
      <c r="D10" s="96">
        <v>2075238.3559999999</v>
      </c>
      <c r="E10" s="96">
        <v>2029702.0819999999</v>
      </c>
      <c r="F10" s="96">
        <v>1940341.8459999999</v>
      </c>
      <c r="G10" s="96">
        <v>1934259.558</v>
      </c>
      <c r="H10" s="96">
        <v>1932945.6980000001</v>
      </c>
      <c r="I10" s="96">
        <v>1967387.664388</v>
      </c>
      <c r="J10" s="96">
        <v>2049999.3219999999</v>
      </c>
      <c r="K10" s="96">
        <v>2025652.3130000001</v>
      </c>
      <c r="L10" s="96">
        <v>2134002.3220000002</v>
      </c>
      <c r="M10" s="96">
        <v>2150930.656</v>
      </c>
      <c r="N10" s="96">
        <v>2017214.172</v>
      </c>
      <c r="O10" s="96">
        <v>1985279.196</v>
      </c>
      <c r="P10" s="96">
        <v>2047894.2109999999</v>
      </c>
      <c r="Q10" s="96">
        <v>2104916.5839999998</v>
      </c>
      <c r="R10" s="96">
        <v>2136965.4679999999</v>
      </c>
      <c r="S10" s="96">
        <v>2236288.4029999999</v>
      </c>
      <c r="T10" s="96">
        <v>2207209.0049999999</v>
      </c>
      <c r="U10" s="96">
        <v>2220484.29</v>
      </c>
      <c r="V10" s="96">
        <v>2290984.9139999999</v>
      </c>
      <c r="W10" s="96">
        <v>2286181.41</v>
      </c>
      <c r="X10" s="96">
        <v>2300377.0079999999</v>
      </c>
      <c r="Y10" s="96">
        <v>2333464.83</v>
      </c>
      <c r="Z10" s="209">
        <v>2326734.4350000001</v>
      </c>
      <c r="AA10" s="209">
        <v>2296001.3659999999</v>
      </c>
      <c r="AB10" s="209">
        <v>2322782.2779999999</v>
      </c>
    </row>
    <row r="11" spans="2:28" x14ac:dyDescent="0.25">
      <c r="B11" s="27" t="s">
        <v>101</v>
      </c>
      <c r="C11" s="98">
        <v>2133023.8509999998</v>
      </c>
      <c r="D11" s="98">
        <v>1986173.0209999999</v>
      </c>
      <c r="E11" s="98">
        <v>1850539.1839999999</v>
      </c>
      <c r="F11" s="98">
        <v>1571143.7549999999</v>
      </c>
      <c r="G11" s="98">
        <v>1641516.578</v>
      </c>
      <c r="H11" s="98">
        <v>1648743.1019999997</v>
      </c>
      <c r="I11" s="98">
        <v>1949838.9896120001</v>
      </c>
      <c r="J11" s="98">
        <v>2070849.2380000001</v>
      </c>
      <c r="K11" s="98">
        <v>2062440.1319999998</v>
      </c>
      <c r="L11" s="98">
        <v>2453576.7949999995</v>
      </c>
      <c r="M11" s="98">
        <v>2451480.2919999999</v>
      </c>
      <c r="N11" s="98">
        <v>2093485.672</v>
      </c>
      <c r="O11" s="98">
        <v>1968284.9412090001</v>
      </c>
      <c r="P11" s="98">
        <v>2004227.3940000001</v>
      </c>
      <c r="Q11" s="98">
        <v>2171928.4920000006</v>
      </c>
      <c r="R11" s="98">
        <v>1965657.6750000003</v>
      </c>
      <c r="S11" s="98">
        <v>2183771.6730000004</v>
      </c>
      <c r="T11" s="98">
        <v>2129124.0540000005</v>
      </c>
      <c r="U11" s="98">
        <v>2004971.6678290004</v>
      </c>
      <c r="V11" s="98">
        <v>2194260.4890000001</v>
      </c>
      <c r="W11" s="98">
        <v>2169122.9849999994</v>
      </c>
      <c r="X11" s="98">
        <v>2176511.19</v>
      </c>
      <c r="Y11" s="98">
        <v>1977548.2659999998</v>
      </c>
      <c r="Z11" s="211">
        <v>2040242.9980000001</v>
      </c>
      <c r="AA11" s="211">
        <v>2008585.73</v>
      </c>
      <c r="AB11" s="211">
        <v>2022763.3849999998</v>
      </c>
    </row>
    <row r="12" spans="2:28" x14ac:dyDescent="0.25">
      <c r="B12" s="99" t="s">
        <v>102</v>
      </c>
      <c r="C12" s="100">
        <v>5529506.0379999997</v>
      </c>
      <c r="D12" s="100">
        <v>5190887.5539999995</v>
      </c>
      <c r="E12" s="100">
        <v>5108913.8569999998</v>
      </c>
      <c r="F12" s="100">
        <v>4888444.5319999997</v>
      </c>
      <c r="G12" s="100">
        <v>4883685.0860000001</v>
      </c>
      <c r="H12" s="100">
        <v>4905688.034</v>
      </c>
      <c r="I12" s="100">
        <v>5271022.9989999998</v>
      </c>
      <c r="J12" s="100">
        <v>5418228.3729999997</v>
      </c>
      <c r="K12" s="100">
        <v>5438671.0439999998</v>
      </c>
      <c r="L12" s="100">
        <v>6127046.1889999993</v>
      </c>
      <c r="M12" s="100">
        <v>6109174.25</v>
      </c>
      <c r="N12" s="100">
        <v>5595346.4390000002</v>
      </c>
      <c r="O12" s="100">
        <v>5302562.4742090004</v>
      </c>
      <c r="P12" s="100">
        <v>5363721.1785420002</v>
      </c>
      <c r="Q12" s="100">
        <v>5642796.6030000001</v>
      </c>
      <c r="R12" s="100">
        <v>5698687.7220000001</v>
      </c>
      <c r="S12" s="100">
        <v>5998205.4210000001</v>
      </c>
      <c r="T12" s="100">
        <v>5725729.0350000001</v>
      </c>
      <c r="U12" s="100">
        <v>5670005.5298290001</v>
      </c>
      <c r="V12" s="100">
        <v>5839398.9059999995</v>
      </c>
      <c r="W12" s="100">
        <v>5786550.4849999994</v>
      </c>
      <c r="X12" s="100">
        <v>5782686.1399999997</v>
      </c>
      <c r="Y12" s="100">
        <v>5594472.7019999996</v>
      </c>
      <c r="Z12" s="212">
        <v>5716879.7130000005</v>
      </c>
      <c r="AA12" s="212">
        <v>5633177.5070000002</v>
      </c>
      <c r="AB12" s="212">
        <v>5646770.415</v>
      </c>
    </row>
    <row r="13" spans="2:28" ht="15" thickBot="1" x14ac:dyDescent="0.3">
      <c r="B13" s="2"/>
      <c r="C13" s="5"/>
      <c r="D13" s="5"/>
      <c r="E13" s="5"/>
      <c r="F13" s="5"/>
      <c r="G13" s="5"/>
      <c r="H13" s="5"/>
      <c r="I13" s="5"/>
      <c r="J13" s="5"/>
      <c r="K13" s="5"/>
      <c r="L13" s="5"/>
      <c r="M13" s="5"/>
      <c r="N13" s="5"/>
      <c r="O13" s="5"/>
      <c r="P13" s="5"/>
      <c r="Q13" s="5"/>
      <c r="R13" s="5"/>
      <c r="S13" s="5"/>
      <c r="T13" s="5"/>
      <c r="U13" s="5"/>
      <c r="V13" s="5"/>
      <c r="W13" s="5"/>
      <c r="X13" s="5"/>
      <c r="Y13" s="5"/>
      <c r="Z13" s="204"/>
      <c r="AA13" s="204"/>
      <c r="AB13" s="204"/>
    </row>
    <row r="14" spans="2:28" ht="15" thickBot="1" x14ac:dyDescent="0.3">
      <c r="B14" s="26" t="s">
        <v>103</v>
      </c>
      <c r="C14" s="5">
        <v>911657.24899999995</v>
      </c>
      <c r="D14" s="5">
        <v>717047.72600000002</v>
      </c>
      <c r="E14" s="5">
        <v>769053.39300000004</v>
      </c>
      <c r="F14" s="5">
        <v>814156.77500000002</v>
      </c>
      <c r="G14" s="5">
        <v>816976.30799999996</v>
      </c>
      <c r="H14" s="5">
        <v>835807.63500000001</v>
      </c>
      <c r="I14" s="5">
        <v>921302.75</v>
      </c>
      <c r="J14" s="5">
        <v>1159502.3959999999</v>
      </c>
      <c r="K14" s="5">
        <v>1191232.6669999999</v>
      </c>
      <c r="L14" s="5">
        <v>1296359.848</v>
      </c>
      <c r="M14" s="5">
        <v>1212918.0589999999</v>
      </c>
      <c r="N14" s="5">
        <v>1132020.07</v>
      </c>
      <c r="O14" s="5">
        <v>1034080.724209</v>
      </c>
      <c r="P14" s="5">
        <v>1053301.094542</v>
      </c>
      <c r="Q14" s="5">
        <v>1103117.081</v>
      </c>
      <c r="R14" s="5">
        <v>1336992.696</v>
      </c>
      <c r="S14" s="5">
        <v>1341385.602</v>
      </c>
      <c r="T14" s="5">
        <v>1234954.946</v>
      </c>
      <c r="U14" s="5">
        <v>1445038.0398289999</v>
      </c>
      <c r="V14" s="5">
        <v>1390644.3810000001</v>
      </c>
      <c r="W14" s="5">
        <v>1386817.068</v>
      </c>
      <c r="X14" s="5">
        <v>1293303.2379999999</v>
      </c>
      <c r="Y14" s="5">
        <v>1029244.097</v>
      </c>
      <c r="Z14" s="204">
        <v>1165931.0449999999</v>
      </c>
      <c r="AA14" s="204">
        <v>1083916.97</v>
      </c>
      <c r="AB14" s="204">
        <v>1054152.5279999999</v>
      </c>
    </row>
    <row r="15" spans="2:28" ht="15" thickBot="1" x14ac:dyDescent="0.3">
      <c r="B15" s="27" t="s">
        <v>104</v>
      </c>
      <c r="C15" s="7">
        <v>32167.475999999999</v>
      </c>
      <c r="D15" s="7">
        <v>25193.121999999999</v>
      </c>
      <c r="E15" s="7">
        <v>26827.580999999998</v>
      </c>
      <c r="F15" s="7">
        <v>22733.633999999998</v>
      </c>
      <c r="G15" s="7">
        <v>26323.27</v>
      </c>
      <c r="H15" s="7">
        <v>45022.057000000001</v>
      </c>
      <c r="I15" s="7">
        <v>57986.445</v>
      </c>
      <c r="J15" s="7">
        <v>196857.26800000001</v>
      </c>
      <c r="K15" s="7">
        <v>239751.36600000001</v>
      </c>
      <c r="L15" s="7">
        <v>308663.815</v>
      </c>
      <c r="M15" s="7">
        <v>332406.71999999997</v>
      </c>
      <c r="N15" s="7">
        <v>275135.592</v>
      </c>
      <c r="O15" s="7">
        <v>250897.94</v>
      </c>
      <c r="P15" s="7">
        <v>295952.11599999998</v>
      </c>
      <c r="Q15" s="7">
        <v>315302.53600000002</v>
      </c>
      <c r="R15" s="7">
        <v>337854.55200000003</v>
      </c>
      <c r="S15" s="7">
        <v>333701.86499999999</v>
      </c>
      <c r="T15" s="7">
        <v>322955.14399999997</v>
      </c>
      <c r="U15" s="7">
        <v>560843.37100000004</v>
      </c>
      <c r="V15" s="7">
        <v>384571.91100000002</v>
      </c>
      <c r="W15" s="7">
        <v>394774.43</v>
      </c>
      <c r="X15" s="7">
        <v>369910.17200000002</v>
      </c>
      <c r="Y15" s="7">
        <v>78715.864000000001</v>
      </c>
      <c r="Z15" s="201">
        <v>94730.084000000003</v>
      </c>
      <c r="AA15" s="201">
        <v>29276.617999999999</v>
      </c>
      <c r="AB15" s="201">
        <v>29232.514999999999</v>
      </c>
    </row>
    <row r="16" spans="2:28" ht="15" thickBot="1" x14ac:dyDescent="0.3">
      <c r="B16" s="27" t="s">
        <v>105</v>
      </c>
      <c r="C16" s="7">
        <v>80078.368000000002</v>
      </c>
      <c r="D16" s="7">
        <v>80380.433999999994</v>
      </c>
      <c r="E16" s="7">
        <v>78266.733999999997</v>
      </c>
      <c r="F16" s="7">
        <v>75453.146999999997</v>
      </c>
      <c r="G16" s="7">
        <v>79474.096000000005</v>
      </c>
      <c r="H16" s="7">
        <v>79945.016000000003</v>
      </c>
      <c r="I16" s="7">
        <v>93476.001000000004</v>
      </c>
      <c r="J16" s="7">
        <v>105314.13400000001</v>
      </c>
      <c r="K16" s="7">
        <v>106538.963</v>
      </c>
      <c r="L16" s="7">
        <v>115751.15399999999</v>
      </c>
      <c r="M16" s="7">
        <v>118733.641</v>
      </c>
      <c r="N16" s="7">
        <v>109048.285</v>
      </c>
      <c r="O16" s="7">
        <v>108335.931</v>
      </c>
      <c r="P16" s="7">
        <v>113149.861</v>
      </c>
      <c r="Q16" s="7">
        <v>127357.469</v>
      </c>
      <c r="R16" s="7">
        <v>120979.89200000001</v>
      </c>
      <c r="S16" s="7">
        <v>126171.946</v>
      </c>
      <c r="T16" s="7">
        <v>132432.212</v>
      </c>
      <c r="U16" s="7">
        <v>136880.68299999999</v>
      </c>
      <c r="V16" s="7">
        <v>143981.54999999999</v>
      </c>
      <c r="W16" s="7">
        <v>145493.66200000001</v>
      </c>
      <c r="X16" s="7">
        <v>139559.90599999999</v>
      </c>
      <c r="Y16" s="7">
        <v>147439.53599999999</v>
      </c>
      <c r="Z16" s="201">
        <v>148627.24400000001</v>
      </c>
      <c r="AA16" s="201">
        <v>148848.49100000001</v>
      </c>
      <c r="AB16" s="201">
        <v>149101.592</v>
      </c>
    </row>
    <row r="17" spans="2:28" ht="15" thickBot="1" x14ac:dyDescent="0.3">
      <c r="B17" s="27" t="s">
        <v>106</v>
      </c>
      <c r="C17" s="7">
        <v>799411.40499999991</v>
      </c>
      <c r="D17" s="7">
        <v>611474.17000000004</v>
      </c>
      <c r="E17" s="7">
        <v>663959.07799999998</v>
      </c>
      <c r="F17" s="7">
        <v>715969.99400000006</v>
      </c>
      <c r="G17" s="7">
        <v>711178.94199999992</v>
      </c>
      <c r="H17" s="7">
        <v>710840.56200000003</v>
      </c>
      <c r="I17" s="7">
        <v>769840.304</v>
      </c>
      <c r="J17" s="7">
        <v>857330.99399999995</v>
      </c>
      <c r="K17" s="7">
        <v>844942.33799999987</v>
      </c>
      <c r="L17" s="7">
        <v>871944.87899999996</v>
      </c>
      <c r="M17" s="7">
        <v>761777.69799999986</v>
      </c>
      <c r="N17" s="7">
        <v>747836.19300000009</v>
      </c>
      <c r="O17" s="7">
        <v>674846.85320900008</v>
      </c>
      <c r="P17" s="7">
        <v>644199.11754200002</v>
      </c>
      <c r="Q17" s="7">
        <v>660457.076</v>
      </c>
      <c r="R17" s="7">
        <v>878158.25199999998</v>
      </c>
      <c r="S17" s="7">
        <v>881511.79099999997</v>
      </c>
      <c r="T17" s="7">
        <v>779567.59000000008</v>
      </c>
      <c r="U17" s="7">
        <v>747313.9858289999</v>
      </c>
      <c r="V17" s="7">
        <v>862090.92</v>
      </c>
      <c r="W17" s="7">
        <v>846548.97600000002</v>
      </c>
      <c r="X17" s="7">
        <v>783833.15999999992</v>
      </c>
      <c r="Y17" s="7">
        <v>803088.69699999993</v>
      </c>
      <c r="Z17" s="201">
        <v>922573.71699999995</v>
      </c>
      <c r="AA17" s="201">
        <v>905791.86100000003</v>
      </c>
      <c r="AB17" s="201">
        <v>875818.42099999986</v>
      </c>
    </row>
    <row r="18" spans="2:28" ht="15" thickBot="1" x14ac:dyDescent="0.3">
      <c r="B18" s="26" t="s">
        <v>107</v>
      </c>
      <c r="C18" s="5">
        <v>2861174.7429999998</v>
      </c>
      <c r="D18" s="5">
        <v>2788486.94</v>
      </c>
      <c r="E18" s="5">
        <v>2720260.216</v>
      </c>
      <c r="F18" s="5">
        <v>2565797.33</v>
      </c>
      <c r="G18" s="5">
        <v>2567378.2110000001</v>
      </c>
      <c r="H18" s="5">
        <v>2540979.8840000001</v>
      </c>
      <c r="I18" s="5">
        <v>2725523.2209999999</v>
      </c>
      <c r="J18" s="5">
        <v>2755680.61</v>
      </c>
      <c r="K18" s="5">
        <v>2699430.1469999999</v>
      </c>
      <c r="L18" s="5">
        <v>3152371.6349999998</v>
      </c>
      <c r="M18" s="5">
        <v>3229991.31</v>
      </c>
      <c r="N18" s="5">
        <v>2908810.5929999999</v>
      </c>
      <c r="O18" s="5">
        <v>2773119.9849999999</v>
      </c>
      <c r="P18" s="5">
        <v>2780615.801</v>
      </c>
      <c r="Q18" s="5">
        <v>2927866.5449999999</v>
      </c>
      <c r="R18" s="5">
        <v>2686242.0660000001</v>
      </c>
      <c r="S18" s="5">
        <v>2849230.1919999998</v>
      </c>
      <c r="T18" s="5">
        <v>2787115.26</v>
      </c>
      <c r="U18" s="5">
        <v>2489155.2760000001</v>
      </c>
      <c r="V18" s="5">
        <v>2612734.8879999998</v>
      </c>
      <c r="W18" s="5">
        <v>2562889.6239999998</v>
      </c>
      <c r="X18" s="5">
        <v>2640251.2999999998</v>
      </c>
      <c r="Y18" s="5">
        <v>2604415.9169999999</v>
      </c>
      <c r="Z18" s="204">
        <v>2607651.787</v>
      </c>
      <c r="AA18" s="204">
        <v>2580073.77</v>
      </c>
      <c r="AB18" s="204">
        <v>2613060.0380000002</v>
      </c>
    </row>
    <row r="19" spans="2:28" x14ac:dyDescent="0.25">
      <c r="B19" s="27" t="s">
        <v>108</v>
      </c>
      <c r="C19" s="9">
        <v>2105355.7689999999</v>
      </c>
      <c r="D19" s="9">
        <v>2051550.699</v>
      </c>
      <c r="E19" s="9">
        <v>1989376.0530000001</v>
      </c>
      <c r="F19" s="9">
        <v>1856453.9650000001</v>
      </c>
      <c r="G19" s="9">
        <v>1880913.0179999999</v>
      </c>
      <c r="H19" s="9">
        <v>1869561.331</v>
      </c>
      <c r="I19" s="9">
        <v>1983305.3359999999</v>
      </c>
      <c r="J19" s="9">
        <v>1935510.6059999999</v>
      </c>
      <c r="K19" s="9">
        <v>1895919.1440000001</v>
      </c>
      <c r="L19" s="9">
        <v>2200336.4640000002</v>
      </c>
      <c r="M19" s="9">
        <v>2271072.7940000002</v>
      </c>
      <c r="N19" s="9">
        <v>1945802.091</v>
      </c>
      <c r="O19" s="9">
        <v>1867110.0349999999</v>
      </c>
      <c r="P19" s="9">
        <v>1864361.2819999999</v>
      </c>
      <c r="Q19" s="9">
        <v>1981199.358</v>
      </c>
      <c r="R19" s="9">
        <v>1775723.807</v>
      </c>
      <c r="S19" s="9">
        <v>1910809.618</v>
      </c>
      <c r="T19" s="9">
        <v>1831546.077</v>
      </c>
      <c r="U19" s="9">
        <v>1529208.304</v>
      </c>
      <c r="V19" s="9">
        <v>1633380.9920000001</v>
      </c>
      <c r="W19" s="9">
        <v>1597326.4269999999</v>
      </c>
      <c r="X19" s="9">
        <v>1662431.01</v>
      </c>
      <c r="Y19" s="9">
        <v>1613619.6510000001</v>
      </c>
      <c r="Z19" s="202">
        <v>1624883.375</v>
      </c>
      <c r="AA19" s="202">
        <v>1620359.031</v>
      </c>
      <c r="AB19" s="202">
        <v>1657174.8570000001</v>
      </c>
    </row>
    <row r="20" spans="2:28" x14ac:dyDescent="0.25">
      <c r="B20" s="27" t="s">
        <v>109</v>
      </c>
      <c r="C20" s="9">
        <v>463234.78700000001</v>
      </c>
      <c r="D20" s="9">
        <v>451437.49599999998</v>
      </c>
      <c r="E20" s="9">
        <v>441885.34700000001</v>
      </c>
      <c r="F20" s="9">
        <v>428773.70899999997</v>
      </c>
      <c r="G20" s="9">
        <v>417200.04300000001</v>
      </c>
      <c r="H20" s="9">
        <v>403539.48</v>
      </c>
      <c r="I20" s="9">
        <v>438374.52299999999</v>
      </c>
      <c r="J20" s="9">
        <v>486102.565</v>
      </c>
      <c r="K20" s="9">
        <v>465348.85200000001</v>
      </c>
      <c r="L20" s="9">
        <v>494228.11099999998</v>
      </c>
      <c r="M20" s="9">
        <v>495372.71100000001</v>
      </c>
      <c r="N20" s="9">
        <v>500043.08199999999</v>
      </c>
      <c r="O20" s="9">
        <v>469876.00699999998</v>
      </c>
      <c r="P20" s="9">
        <v>467032.08</v>
      </c>
      <c r="Q20" s="9">
        <v>474697.80200000003</v>
      </c>
      <c r="R20" s="9">
        <v>471903.07900000003</v>
      </c>
      <c r="S20" s="9">
        <v>487983.37699999998</v>
      </c>
      <c r="T20" s="9">
        <v>517023.26799999998</v>
      </c>
      <c r="U20" s="9">
        <v>522847.79100000003</v>
      </c>
      <c r="V20" s="9">
        <v>538029.076</v>
      </c>
      <c r="W20" s="9">
        <v>530568.321</v>
      </c>
      <c r="X20" s="9">
        <v>538907.67599999998</v>
      </c>
      <c r="Y20" s="9">
        <v>544554.73</v>
      </c>
      <c r="Z20" s="202">
        <v>543261.77899999998</v>
      </c>
      <c r="AA20" s="202">
        <v>522425.65299999999</v>
      </c>
      <c r="AB20" s="202">
        <v>512588.57400000002</v>
      </c>
    </row>
    <row r="21" spans="2:28" x14ac:dyDescent="0.25">
      <c r="B21" s="27" t="s">
        <v>110</v>
      </c>
      <c r="C21" s="10">
        <v>292584.18699999992</v>
      </c>
      <c r="D21" s="10">
        <v>285498.74500000011</v>
      </c>
      <c r="E21" s="10">
        <v>288998.81600000011</v>
      </c>
      <c r="F21" s="10">
        <v>280569.65599999996</v>
      </c>
      <c r="G21" s="10">
        <v>269265.15000000037</v>
      </c>
      <c r="H21" s="10">
        <v>267879.07300000032</v>
      </c>
      <c r="I21" s="10">
        <v>303843.3620000002</v>
      </c>
      <c r="J21" s="10">
        <v>334067.43899999978</v>
      </c>
      <c r="K21" s="10">
        <v>338162.15099999961</v>
      </c>
      <c r="L21" s="10">
        <v>457807.05999999959</v>
      </c>
      <c r="M21" s="10">
        <v>463545.8049999997</v>
      </c>
      <c r="N21" s="10">
        <v>462965.41999999993</v>
      </c>
      <c r="O21" s="10">
        <v>436133.94299999997</v>
      </c>
      <c r="P21" s="10">
        <v>449222.43900000025</v>
      </c>
      <c r="Q21" s="10">
        <v>471969.38499999978</v>
      </c>
      <c r="R21" s="10">
        <v>438615.18000000017</v>
      </c>
      <c r="S21" s="10">
        <v>450437.19699999969</v>
      </c>
      <c r="T21" s="10">
        <v>438545.91499999957</v>
      </c>
      <c r="U21" s="10">
        <v>437099.1810000001</v>
      </c>
      <c r="V21" s="10">
        <v>441324.81999999983</v>
      </c>
      <c r="W21" s="10">
        <v>434994.87600000016</v>
      </c>
      <c r="X21" s="10">
        <v>438912.61400000006</v>
      </c>
      <c r="Y21" s="10">
        <v>446241.53599999985</v>
      </c>
      <c r="Z21" s="203">
        <v>439506.63299999991</v>
      </c>
      <c r="AA21" s="203">
        <v>437289.08600000013</v>
      </c>
      <c r="AB21" s="203">
        <v>443296.60700000031</v>
      </c>
    </row>
    <row r="22" spans="2:28" x14ac:dyDescent="0.25">
      <c r="B22" s="99" t="s">
        <v>111</v>
      </c>
      <c r="C22" s="100">
        <v>3772831.9919999996</v>
      </c>
      <c r="D22" s="100">
        <v>3505534.6660000002</v>
      </c>
      <c r="E22" s="100">
        <v>3489313.6090000002</v>
      </c>
      <c r="F22" s="100">
        <v>3379954.105</v>
      </c>
      <c r="G22" s="100">
        <v>3384354.5190000003</v>
      </c>
      <c r="H22" s="100">
        <v>3376787.5190000003</v>
      </c>
      <c r="I22" s="100">
        <v>3646825.9709999999</v>
      </c>
      <c r="J22" s="100">
        <v>3915183.0060000001</v>
      </c>
      <c r="K22" s="100">
        <v>3890662.8139999998</v>
      </c>
      <c r="L22" s="100">
        <v>4448731.483</v>
      </c>
      <c r="M22" s="100">
        <v>4442909.3689999999</v>
      </c>
      <c r="N22" s="100">
        <v>4040830.6629999997</v>
      </c>
      <c r="O22" s="100">
        <v>3807200.7092089998</v>
      </c>
      <c r="P22" s="100">
        <v>3833916.895542</v>
      </c>
      <c r="Q22" s="100">
        <v>4030983.6260000002</v>
      </c>
      <c r="R22" s="100">
        <v>4023234.7620000001</v>
      </c>
      <c r="S22" s="100">
        <v>4190615.7939999998</v>
      </c>
      <c r="T22" s="100">
        <v>4022070.2059999998</v>
      </c>
      <c r="U22" s="100">
        <v>3934193.315829</v>
      </c>
      <c r="V22" s="100">
        <v>4003379.2689999999</v>
      </c>
      <c r="W22" s="100">
        <v>3949706.6919999998</v>
      </c>
      <c r="X22" s="100">
        <v>3933554.5379999997</v>
      </c>
      <c r="Y22" s="100">
        <v>3633660.014</v>
      </c>
      <c r="Z22" s="212">
        <v>3773582.8319999999</v>
      </c>
      <c r="AA22" s="212">
        <v>3663990.74</v>
      </c>
      <c r="AB22" s="212">
        <v>3667212.5660000001</v>
      </c>
    </row>
    <row r="23" spans="2:28" x14ac:dyDescent="0.25">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98"/>
      <c r="AA23" s="198"/>
      <c r="AB23" s="198"/>
    </row>
    <row r="24" spans="2:28" x14ac:dyDescent="0.25">
      <c r="B24" s="1" t="s">
        <v>112</v>
      </c>
      <c r="C24" s="9">
        <v>1756674.0460000001</v>
      </c>
      <c r="D24" s="9">
        <v>1685352.888</v>
      </c>
      <c r="E24" s="9">
        <v>1619600.2479999999</v>
      </c>
      <c r="F24" s="9">
        <v>1508490.4269999999</v>
      </c>
      <c r="G24" s="9">
        <v>1499330.567</v>
      </c>
      <c r="H24" s="9">
        <v>1528900.5149999999</v>
      </c>
      <c r="I24" s="9">
        <v>1624197.0279999999</v>
      </c>
      <c r="J24" s="9">
        <v>1503045.3670000001</v>
      </c>
      <c r="K24" s="9">
        <v>1548008.23</v>
      </c>
      <c r="L24" s="9">
        <v>1678314.706</v>
      </c>
      <c r="M24" s="9">
        <v>1666264.8810000001</v>
      </c>
      <c r="N24" s="9">
        <v>1554515.7760000001</v>
      </c>
      <c r="O24" s="9">
        <v>1495361.7649999999</v>
      </c>
      <c r="P24" s="9">
        <v>1529804.2830000001</v>
      </c>
      <c r="Q24" s="9">
        <v>1611812.977</v>
      </c>
      <c r="R24" s="9">
        <v>1675452.96</v>
      </c>
      <c r="S24" s="9">
        <v>1807589.6270000001</v>
      </c>
      <c r="T24" s="9">
        <v>1703658.8289999999</v>
      </c>
      <c r="U24" s="9">
        <v>1735812.2139999999</v>
      </c>
      <c r="V24" s="9">
        <v>1836019.6370000001</v>
      </c>
      <c r="W24" s="9">
        <v>1836843.7930000001</v>
      </c>
      <c r="X24" s="9">
        <v>1849131.602</v>
      </c>
      <c r="Y24" s="9">
        <v>1960812.6880000001</v>
      </c>
      <c r="Z24" s="202">
        <v>1943296.8810000001</v>
      </c>
      <c r="AA24" s="202">
        <v>1969186.767</v>
      </c>
      <c r="AB24" s="202">
        <v>1979557.8489999999</v>
      </c>
    </row>
    <row r="25" spans="2:28" x14ac:dyDescent="0.25">
      <c r="B25" s="2" t="s">
        <v>113</v>
      </c>
      <c r="C25" s="10"/>
      <c r="D25" s="10"/>
      <c r="E25" s="10"/>
      <c r="F25" s="10"/>
      <c r="G25" s="10"/>
      <c r="H25" s="10"/>
      <c r="I25" s="10"/>
      <c r="J25" s="10"/>
      <c r="K25" s="10"/>
      <c r="L25" s="10"/>
      <c r="M25" s="10"/>
      <c r="N25" s="10"/>
      <c r="O25" s="10">
        <v>0</v>
      </c>
      <c r="P25" s="10">
        <v>0</v>
      </c>
      <c r="Q25" s="10">
        <v>0</v>
      </c>
      <c r="R25" s="10">
        <v>0</v>
      </c>
      <c r="S25" s="10">
        <v>0</v>
      </c>
      <c r="T25" s="10">
        <v>0</v>
      </c>
      <c r="U25" s="10">
        <v>0</v>
      </c>
      <c r="V25" s="10">
        <v>0</v>
      </c>
      <c r="W25" s="10">
        <v>0</v>
      </c>
      <c r="X25" s="10">
        <v>0</v>
      </c>
      <c r="Y25" s="10">
        <v>0</v>
      </c>
      <c r="Z25" s="203">
        <v>0</v>
      </c>
      <c r="AA25" s="203">
        <v>0</v>
      </c>
      <c r="AB25" s="203">
        <v>0</v>
      </c>
    </row>
    <row r="26" spans="2:28" x14ac:dyDescent="0.25">
      <c r="B26" s="99" t="s">
        <v>114</v>
      </c>
      <c r="C26" s="100">
        <v>5529506.0379999997</v>
      </c>
      <c r="D26" s="100">
        <v>5190887.5540000005</v>
      </c>
      <c r="E26" s="100">
        <v>5108913.8569999998</v>
      </c>
      <c r="F26" s="100">
        <v>4888444.5319999997</v>
      </c>
      <c r="G26" s="100">
        <v>4883685.0860000001</v>
      </c>
      <c r="H26" s="100">
        <v>4905688.034</v>
      </c>
      <c r="I26" s="100">
        <v>5271022.9989999998</v>
      </c>
      <c r="J26" s="100">
        <v>5418228.3729999997</v>
      </c>
      <c r="K26" s="100">
        <v>5438671.0439999998</v>
      </c>
      <c r="L26" s="100">
        <v>6127046.1890000002</v>
      </c>
      <c r="M26" s="100">
        <v>6109174.25</v>
      </c>
      <c r="N26" s="100">
        <v>5595346.4389999993</v>
      </c>
      <c r="O26" s="100">
        <v>5302562.4742089994</v>
      </c>
      <c r="P26" s="100">
        <v>5363721.1785420002</v>
      </c>
      <c r="Q26" s="100">
        <v>5642796.6030000001</v>
      </c>
      <c r="R26" s="100">
        <v>5698687.7220000001</v>
      </c>
      <c r="S26" s="100">
        <v>5998205.4210000001</v>
      </c>
      <c r="T26" s="100">
        <v>5725729.0350000001</v>
      </c>
      <c r="U26" s="100">
        <v>5670005.5298290001</v>
      </c>
      <c r="V26" s="100">
        <v>5839398.9059999995</v>
      </c>
      <c r="W26" s="100">
        <v>5786550.4849999994</v>
      </c>
      <c r="X26" s="100">
        <v>5782686.1399999997</v>
      </c>
      <c r="Y26" s="100">
        <v>5594472.7019999996</v>
      </c>
      <c r="Z26" s="212">
        <v>5716879.7129999995</v>
      </c>
      <c r="AA26" s="212">
        <v>5633177.5070000002</v>
      </c>
      <c r="AB26" s="212">
        <v>5646770.415</v>
      </c>
    </row>
    <row r="27" spans="2:28" x14ac:dyDescent="0.25">
      <c r="Z27" s="206"/>
      <c r="AA27" s="206"/>
      <c r="AB27" s="206"/>
    </row>
    <row r="28" spans="2:28" x14ac:dyDescent="0.25">
      <c r="B28" s="128" t="s">
        <v>115</v>
      </c>
      <c r="Z28" s="206"/>
      <c r="AA28" s="206"/>
      <c r="AB28" s="206"/>
    </row>
  </sheetData>
  <phoneticPr fontId="19"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E32D4-E880-4CC3-84B8-CF4AAE1B0B11}">
  <dimension ref="A2:AB26"/>
  <sheetViews>
    <sheetView showGridLines="0" zoomScaleNormal="100" workbookViewId="0"/>
  </sheetViews>
  <sheetFormatPr baseColWidth="10" defaultColWidth="10" defaultRowHeight="14.25" outlineLevelCol="1" x14ac:dyDescent="0.25"/>
  <cols>
    <col min="1" max="1" width="10.625" style="128" customWidth="1"/>
    <col min="2" max="2" width="30.625" style="128" customWidth="1"/>
    <col min="3" max="14" width="0" style="128" hidden="1" customWidth="1" outlineLevel="1"/>
    <col min="15" max="15" width="0" style="128" hidden="1" customWidth="1" outlineLevel="1" collapsed="1"/>
    <col min="16" max="18" width="0" style="128" hidden="1" customWidth="1" outlineLevel="1"/>
    <col min="19" max="19" width="10" style="128" collapsed="1"/>
    <col min="20" max="16384" width="10" style="128"/>
  </cols>
  <sheetData>
    <row r="2" spans="1:28" x14ac:dyDescent="0.25">
      <c r="B2" s="129" t="s">
        <v>116</v>
      </c>
      <c r="C2" s="130"/>
      <c r="D2" s="130"/>
      <c r="E2" s="130"/>
      <c r="F2" s="130"/>
      <c r="G2" s="130"/>
      <c r="H2" s="130"/>
      <c r="I2" s="130"/>
      <c r="J2" s="130"/>
      <c r="K2" s="130"/>
      <c r="L2" s="130"/>
      <c r="M2" s="130"/>
      <c r="N2" s="130"/>
      <c r="Z2" s="206"/>
      <c r="AA2" s="206"/>
      <c r="AB2" s="206"/>
    </row>
    <row r="3" spans="1:28" x14ac:dyDescent="0.25">
      <c r="B3" s="17" t="s">
        <v>117</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1:28" x14ac:dyDescent="0.25">
      <c r="B4" s="32"/>
      <c r="C4" s="136"/>
      <c r="D4" s="136"/>
      <c r="E4" s="136"/>
      <c r="F4" s="136"/>
      <c r="G4" s="136"/>
      <c r="H4" s="136"/>
      <c r="I4" s="136"/>
      <c r="J4" s="136"/>
      <c r="K4" s="136"/>
      <c r="L4" s="136"/>
      <c r="M4" s="136"/>
      <c r="N4" s="136"/>
      <c r="O4" s="136"/>
      <c r="P4" s="136"/>
      <c r="Q4" s="136"/>
      <c r="R4" s="136"/>
      <c r="S4" s="136"/>
      <c r="T4" s="136"/>
      <c r="U4" s="136"/>
      <c r="V4" s="136"/>
      <c r="W4" s="136"/>
      <c r="X4" s="136"/>
      <c r="Y4" s="136"/>
      <c r="Z4" s="213"/>
      <c r="AA4" s="213"/>
      <c r="AB4" s="213"/>
    </row>
    <row r="5" spans="1:28" x14ac:dyDescent="0.25">
      <c r="B5" s="75" t="s">
        <v>117</v>
      </c>
      <c r="C5" s="74"/>
      <c r="D5" s="74"/>
      <c r="E5" s="74"/>
      <c r="F5" s="74"/>
      <c r="G5" s="74"/>
      <c r="H5" s="74"/>
      <c r="I5" s="74"/>
      <c r="J5" s="74"/>
      <c r="K5" s="74"/>
      <c r="L5" s="74"/>
      <c r="M5" s="74"/>
      <c r="N5" s="74"/>
      <c r="O5" s="74"/>
      <c r="P5" s="74"/>
      <c r="Q5" s="74"/>
      <c r="R5" s="74"/>
      <c r="S5" s="74"/>
      <c r="T5" s="74"/>
      <c r="U5" s="74"/>
      <c r="V5" s="74"/>
      <c r="W5" s="74"/>
      <c r="X5" s="74"/>
      <c r="Y5" s="74"/>
      <c r="Z5" s="207"/>
      <c r="AA5" s="207"/>
      <c r="AB5" s="207"/>
    </row>
    <row r="6" spans="1:28" x14ac:dyDescent="0.25">
      <c r="A6" s="137"/>
      <c r="B6" s="2" t="s">
        <v>118</v>
      </c>
      <c r="C6" s="31">
        <v>9.6030389514678856</v>
      </c>
      <c r="D6" s="31">
        <v>9.6413700561015556</v>
      </c>
      <c r="E6" s="31">
        <v>9.8988622730747373</v>
      </c>
      <c r="F6" s="31">
        <v>7.9899045686461845</v>
      </c>
      <c r="G6" s="31">
        <v>7.9514114547760473</v>
      </c>
      <c r="H6" s="31">
        <v>8.4104912699324395</v>
      </c>
      <c r="I6" s="31">
        <v>8.9790535195337142</v>
      </c>
      <c r="J6" s="31">
        <v>9.0449485968684691</v>
      </c>
      <c r="K6" s="31">
        <v>9.4196279363825184</v>
      </c>
      <c r="L6" s="31">
        <v>15.50032145572899</v>
      </c>
      <c r="M6" s="31">
        <v>16.360004184877319</v>
      </c>
      <c r="N6" s="31">
        <v>16.406836908454213</v>
      </c>
      <c r="O6" s="31">
        <v>15.54929983531864</v>
      </c>
      <c r="P6" s="31">
        <v>9.0132846293920981</v>
      </c>
      <c r="Q6" s="31">
        <v>8.3769245747224943</v>
      </c>
      <c r="R6" s="31">
        <v>9.7214407833855727</v>
      </c>
      <c r="S6" s="31">
        <v>11.301425116732988</v>
      </c>
      <c r="T6" s="31">
        <v>12.286726302180218</v>
      </c>
      <c r="U6" s="31">
        <v>12.274111248175977</v>
      </c>
      <c r="V6" s="31">
        <v>14.407045521920118</v>
      </c>
      <c r="W6" s="31">
        <v>9.2279776318562217</v>
      </c>
      <c r="X6" s="31">
        <v>7.5654857649450209</v>
      </c>
      <c r="Y6" s="31">
        <v>8.8616297636837409</v>
      </c>
      <c r="Z6" s="214">
        <v>6.6151851393405945</v>
      </c>
      <c r="AA6" s="214">
        <v>8.3942218229133339</v>
      </c>
      <c r="AB6" s="214">
        <v>9.8481606629785912</v>
      </c>
    </row>
    <row r="7" spans="1:28" x14ac:dyDescent="0.25">
      <c r="A7" s="137"/>
      <c r="B7" s="2" t="s">
        <v>119</v>
      </c>
      <c r="C7" s="31">
        <v>6.9673141734281847</v>
      </c>
      <c r="D7" s="31">
        <v>6.9085280151418118</v>
      </c>
      <c r="E7" s="31">
        <v>7.0800194500743689</v>
      </c>
      <c r="F7" s="31">
        <v>7.5043043984208051</v>
      </c>
      <c r="G7" s="31">
        <v>7.5804835114452063</v>
      </c>
      <c r="H7" s="31">
        <v>8.0922971072668108</v>
      </c>
      <c r="I7" s="31">
        <v>8.6458156750721162</v>
      </c>
      <c r="J7" s="31">
        <v>8.8012818134162014</v>
      </c>
      <c r="K7" s="31">
        <v>9.2260742932433377</v>
      </c>
      <c r="L7" s="31">
        <v>9.4758073931771278</v>
      </c>
      <c r="M7" s="31">
        <v>9.4765689468698682</v>
      </c>
      <c r="N7" s="31">
        <v>9.4325426311436029</v>
      </c>
      <c r="O7" s="31">
        <v>8.6305252035400386</v>
      </c>
      <c r="P7" s="31">
        <v>8.2899181443385075</v>
      </c>
      <c r="Q7" s="31">
        <v>8.3945335396043514</v>
      </c>
      <c r="R7" s="31">
        <v>9.0671375658867124</v>
      </c>
      <c r="S7" s="31">
        <v>1.4768788600247731</v>
      </c>
      <c r="T7" s="31">
        <v>1.6217932422282872</v>
      </c>
      <c r="U7" s="31">
        <v>1.6311520745005197</v>
      </c>
      <c r="V7" s="31">
        <v>14.469771321398042</v>
      </c>
      <c r="W7" s="31">
        <v>9.2629392026031194</v>
      </c>
      <c r="X7" s="31">
        <v>7.5952108164449923</v>
      </c>
      <c r="Y7" s="31">
        <v>8.8939025345468412</v>
      </c>
      <c r="Z7" s="214">
        <v>6.6168122818338881</v>
      </c>
      <c r="AA7" s="214">
        <v>8.3994604344804369</v>
      </c>
      <c r="AB7" s="214">
        <v>9.8627537202359612</v>
      </c>
    </row>
    <row r="8" spans="1:28" x14ac:dyDescent="0.25">
      <c r="A8" s="137"/>
      <c r="B8" s="2" t="s">
        <v>120</v>
      </c>
      <c r="C8" s="31">
        <v>1.5372579481578992</v>
      </c>
      <c r="D8" s="31">
        <v>1.56845401296669</v>
      </c>
      <c r="E8" s="31">
        <v>1.396998268304146</v>
      </c>
      <c r="F8" s="31">
        <v>1.6908064233761546</v>
      </c>
      <c r="G8" s="31">
        <v>1.8607797900687597</v>
      </c>
      <c r="H8" s="31">
        <v>1.6257439018156437</v>
      </c>
      <c r="I8" s="31">
        <v>1.4082803368318633</v>
      </c>
      <c r="J8" s="31">
        <v>1.6827510954304814</v>
      </c>
      <c r="K8" s="31">
        <v>1.8226469562692245</v>
      </c>
      <c r="L8" s="31">
        <v>1.1255875875290555</v>
      </c>
      <c r="M8" s="31">
        <v>1.1791990040350508</v>
      </c>
      <c r="N8" s="31">
        <v>1.2468299768910125</v>
      </c>
      <c r="O8" s="31">
        <v>1.3468396710968091</v>
      </c>
      <c r="P8" s="31">
        <v>2.3925377376856245</v>
      </c>
      <c r="Q8" s="31">
        <v>2.3135140249982742</v>
      </c>
      <c r="R8" s="31">
        <v>1.5050312048589676</v>
      </c>
      <c r="S8" s="31">
        <v>10.587440786805621</v>
      </c>
      <c r="T8" s="31">
        <v>11.511264219445534</v>
      </c>
      <c r="U8" s="31">
        <v>11.505187713858039</v>
      </c>
      <c r="V8" s="31">
        <v>1.6772996324593477</v>
      </c>
      <c r="W8" s="31">
        <v>1.7162556899624479</v>
      </c>
      <c r="X8" s="31">
        <v>1.7851103260656165</v>
      </c>
      <c r="Y8" s="31">
        <v>1.6637744044622274</v>
      </c>
      <c r="Z8" s="214">
        <v>1.6385359810556963</v>
      </c>
      <c r="AA8" s="214">
        <v>1.5615430100806773</v>
      </c>
      <c r="AB8" s="214">
        <v>1.6663415823212009</v>
      </c>
    </row>
    <row r="9" spans="1:28" x14ac:dyDescent="0.25">
      <c r="A9" s="137"/>
      <c r="B9" s="2" t="s">
        <v>121</v>
      </c>
      <c r="C9" s="31">
        <v>2.1188003852207897</v>
      </c>
      <c r="D9" s="31">
        <v>2.1888954523808142</v>
      </c>
      <c r="E9" s="31">
        <v>1.9531999242631168</v>
      </c>
      <c r="F9" s="31">
        <v>1.8002177483195307</v>
      </c>
      <c r="G9" s="31">
        <v>1.9518313990432659</v>
      </c>
      <c r="H9" s="31">
        <v>1.6896691646538615</v>
      </c>
      <c r="I9" s="31">
        <v>1.4625600394626495</v>
      </c>
      <c r="J9" s="31">
        <v>1.7293386897680811</v>
      </c>
      <c r="K9" s="31">
        <v>1.8608842332875553</v>
      </c>
      <c r="L9" s="31">
        <v>1.8412119104321609</v>
      </c>
      <c r="M9" s="31">
        <v>2.0357263002015817</v>
      </c>
      <c r="N9" s="31">
        <v>2.1687191760873521</v>
      </c>
      <c r="O9" s="31">
        <v>2.4265514997159312</v>
      </c>
      <c r="P9" s="31">
        <v>2.601307183117322</v>
      </c>
      <c r="Q9" s="31">
        <v>2.3086610350104833</v>
      </c>
      <c r="R9" s="31">
        <v>1.6136373391124412</v>
      </c>
      <c r="S9" s="31">
        <v>1.5764750121536986</v>
      </c>
      <c r="T9" s="31">
        <v>1.7310461567134661</v>
      </c>
      <c r="U9" s="31">
        <v>1.740166481681747</v>
      </c>
      <c r="V9" s="31">
        <v>1.6700286149654877</v>
      </c>
      <c r="W9" s="31">
        <v>1.7097779410091216</v>
      </c>
      <c r="X9" s="31">
        <v>1.778124016184587</v>
      </c>
      <c r="Y9" s="31">
        <v>1.6577371660379772</v>
      </c>
      <c r="Z9" s="214">
        <v>1.638133048131502</v>
      </c>
      <c r="AA9" s="214">
        <v>1.5605691002279016</v>
      </c>
      <c r="AB9" s="214">
        <v>1.6638760418838223</v>
      </c>
    </row>
    <row r="10" spans="1:28" x14ac:dyDescent="0.25">
      <c r="B10" s="2"/>
      <c r="C10" s="31"/>
      <c r="D10" s="31"/>
      <c r="E10" s="31"/>
      <c r="F10" s="31"/>
      <c r="G10" s="31"/>
      <c r="H10" s="121"/>
      <c r="I10" s="121"/>
      <c r="J10" s="121"/>
      <c r="K10" s="121"/>
      <c r="L10" s="121"/>
      <c r="M10" s="121"/>
      <c r="N10" s="121"/>
      <c r="O10" s="121"/>
      <c r="P10" s="121"/>
      <c r="Q10" s="121"/>
      <c r="R10" s="121"/>
      <c r="S10" s="121"/>
      <c r="T10" s="121"/>
      <c r="U10" s="121"/>
      <c r="V10" s="121"/>
      <c r="W10" s="121"/>
      <c r="X10" s="121"/>
      <c r="Y10" s="121"/>
      <c r="Z10" s="198"/>
      <c r="AA10" s="198"/>
      <c r="AB10" s="198"/>
    </row>
    <row r="11" spans="1:28" x14ac:dyDescent="0.25">
      <c r="C11" s="31"/>
      <c r="D11" s="31"/>
      <c r="E11" s="31"/>
      <c r="F11" s="31"/>
      <c r="G11" s="31"/>
      <c r="H11" s="121"/>
      <c r="I11" s="121"/>
      <c r="J11" s="121"/>
      <c r="K11" s="121"/>
      <c r="L11" s="121"/>
      <c r="M11" s="121"/>
      <c r="N11" s="121"/>
      <c r="O11" s="121"/>
      <c r="P11" s="121"/>
      <c r="Q11" s="121"/>
      <c r="R11" s="121"/>
      <c r="S11" s="121"/>
      <c r="T11" s="121"/>
      <c r="U11" s="121"/>
      <c r="V11" s="121"/>
      <c r="W11" s="121"/>
      <c r="X11" s="121"/>
      <c r="Y11" s="121"/>
      <c r="Z11" s="198"/>
      <c r="AA11" s="198"/>
      <c r="AB11" s="198"/>
    </row>
    <row r="12" spans="1:28" x14ac:dyDescent="0.25">
      <c r="B12" s="75" t="s">
        <v>122</v>
      </c>
      <c r="C12" s="74"/>
      <c r="D12" s="74"/>
      <c r="E12" s="74"/>
      <c r="F12" s="74"/>
      <c r="G12" s="74"/>
      <c r="H12" s="74"/>
      <c r="I12" s="74"/>
      <c r="J12" s="74"/>
      <c r="K12" s="74"/>
      <c r="L12" s="74"/>
      <c r="M12" s="74"/>
      <c r="N12" s="74"/>
      <c r="O12" s="74"/>
      <c r="P12" s="74"/>
      <c r="Q12" s="74"/>
      <c r="R12" s="74"/>
      <c r="S12" s="74"/>
      <c r="T12" s="74"/>
      <c r="U12" s="74"/>
      <c r="V12" s="74"/>
      <c r="W12" s="74"/>
      <c r="X12" s="74"/>
      <c r="Y12" s="74"/>
      <c r="Z12" s="207"/>
      <c r="AA12" s="207"/>
      <c r="AB12" s="207"/>
    </row>
    <row r="13" spans="1:28" x14ac:dyDescent="0.25">
      <c r="A13" s="137"/>
      <c r="B13" s="2" t="s">
        <v>123</v>
      </c>
      <c r="C13" s="31">
        <v>1.3934697534555556</v>
      </c>
      <c r="D13" s="31">
        <v>1.5751757324449001</v>
      </c>
      <c r="E13" s="31">
        <v>1.5976427673078351</v>
      </c>
      <c r="F13" s="31">
        <v>1.6912700026355489</v>
      </c>
      <c r="G13" s="31">
        <v>1.6009141724095137</v>
      </c>
      <c r="H13" s="31">
        <v>1.5840956442088496</v>
      </c>
      <c r="I13" s="31">
        <v>1.4694369956021514</v>
      </c>
      <c r="J13" s="31">
        <v>1.1204885597209098</v>
      </c>
      <c r="K13" s="31">
        <v>1.1356735030533165</v>
      </c>
      <c r="L13" s="31">
        <v>1.1875306647109298</v>
      </c>
      <c r="M13" s="31">
        <v>1.2422630620590009</v>
      </c>
      <c r="N13" s="31">
        <v>1.203714596924552</v>
      </c>
      <c r="O13" s="31">
        <v>1.1817333177105211</v>
      </c>
      <c r="P13" s="31">
        <v>1.120709284988719</v>
      </c>
      <c r="Q13" s="31">
        <v>1.1172514008057499</v>
      </c>
      <c r="R13" s="31">
        <v>1.1908245114302405</v>
      </c>
      <c r="S13" s="31">
        <v>1.1729194592920642</v>
      </c>
      <c r="T13" s="31">
        <v>1.1214986696364873</v>
      </c>
      <c r="U13" s="31">
        <v>0.99666224161851769</v>
      </c>
      <c r="V13" s="31">
        <v>0.97375973433714247</v>
      </c>
      <c r="W13" s="31">
        <v>0.95992912166841027</v>
      </c>
      <c r="X13" s="31">
        <v>1.0096610784175581</v>
      </c>
      <c r="Y13" s="31">
        <v>1.2469924381796089</v>
      </c>
      <c r="Z13" s="214">
        <v>1.1577891212254323</v>
      </c>
      <c r="AA13" s="214">
        <v>1.2257307965203275</v>
      </c>
      <c r="AB13" s="214">
        <v>1.234379956825375</v>
      </c>
    </row>
    <row r="14" spans="1:28" x14ac:dyDescent="0.25">
      <c r="A14" s="137"/>
      <c r="B14" s="2" t="s">
        <v>124</v>
      </c>
      <c r="C14" s="31">
        <v>2.2119266144213894</v>
      </c>
      <c r="D14" s="31">
        <v>2.2082161691093876</v>
      </c>
      <c r="E14" s="31">
        <v>2.0099944709531128</v>
      </c>
      <c r="F14" s="31">
        <v>2.4277303582382435</v>
      </c>
      <c r="G14" s="31">
        <v>2.5815046092897154</v>
      </c>
      <c r="H14" s="31">
        <v>2.2882210918986501</v>
      </c>
      <c r="I14" s="31">
        <v>2.0998112277905827</v>
      </c>
      <c r="J14" s="31">
        <v>2.4483863720566839</v>
      </c>
      <c r="K14" s="31">
        <v>2.5516843526294077</v>
      </c>
      <c r="L14" s="31">
        <v>1.6070485473769478</v>
      </c>
      <c r="M14" s="31">
        <v>1.6529834282353348</v>
      </c>
      <c r="N14" s="31">
        <v>1.7219354690827313</v>
      </c>
      <c r="O14" s="216">
        <v>1.8190232019132606</v>
      </c>
      <c r="P14" s="216">
        <v>3.1862333800342406</v>
      </c>
      <c r="Q14" s="216">
        <v>3.1886451781446397</v>
      </c>
      <c r="R14" s="216">
        <v>2.2825192491747668</v>
      </c>
      <c r="S14" s="216">
        <v>2.2274879416579201</v>
      </c>
      <c r="T14" s="216">
        <v>2.4090954169514167</v>
      </c>
      <c r="U14" s="216">
        <v>2.4265149006608548</v>
      </c>
      <c r="V14" s="216">
        <v>2.5421226972800945</v>
      </c>
      <c r="W14" s="216">
        <v>2.5672819239996429</v>
      </c>
      <c r="X14" s="216">
        <v>2.6362591168898937</v>
      </c>
      <c r="Y14" s="216">
        <v>2.5117674140401025</v>
      </c>
      <c r="Z14" s="214">
        <v>2.4666763799656812</v>
      </c>
      <c r="AA14" s="214">
        <v>2.3463057843415438</v>
      </c>
      <c r="AB14" s="214">
        <v>2.4248261500905808</v>
      </c>
    </row>
    <row r="15" spans="1:28" ht="15.75" x14ac:dyDescent="0.25">
      <c r="A15" s="137"/>
      <c r="B15" s="2" t="s">
        <v>125</v>
      </c>
      <c r="C15" s="31">
        <v>3.0486952227712734</v>
      </c>
      <c r="D15" s="31">
        <v>3.0817316226535576</v>
      </c>
      <c r="E15" s="31">
        <v>2.8102547708958046</v>
      </c>
      <c r="F15" s="31">
        <v>2.5848277003276579</v>
      </c>
      <c r="G15" s="31">
        <v>2.707822698891412</v>
      </c>
      <c r="H15" s="31">
        <v>2.3781953704847263</v>
      </c>
      <c r="I15" s="31">
        <v>2.1807447791896371</v>
      </c>
      <c r="J15" s="31">
        <v>2.516170865790087</v>
      </c>
      <c r="K15" s="31">
        <v>2.6052160917954752</v>
      </c>
      <c r="L15" s="31">
        <v>2.6287753692884062</v>
      </c>
      <c r="M15" s="31">
        <v>2.8536505094911213</v>
      </c>
      <c r="N15" s="31">
        <v>2.9951112348906244</v>
      </c>
      <c r="O15" s="216">
        <v>3.277267200650662</v>
      </c>
      <c r="P15" s="216">
        <v>3.464259580117993</v>
      </c>
      <c r="Q15" s="216">
        <v>3.1819564514038685</v>
      </c>
      <c r="R15" s="214">
        <v>2.4472305131084884</v>
      </c>
      <c r="S15" s="214">
        <v>2.3777028535965927</v>
      </c>
      <c r="T15" s="214">
        <v>2.5713853369742679</v>
      </c>
      <c r="U15" s="214">
        <v>2.5886856065976138</v>
      </c>
      <c r="V15" s="214">
        <v>2.5311027111990381</v>
      </c>
      <c r="W15" s="214">
        <v>2.5575921045319818</v>
      </c>
      <c r="X15" s="214">
        <v>2.625941702415084</v>
      </c>
      <c r="Y15" s="214">
        <v>2.5026531142262862</v>
      </c>
      <c r="Z15" s="214">
        <v>2.466069798762514</v>
      </c>
      <c r="AA15" s="214">
        <v>2.3448424302704471</v>
      </c>
      <c r="AB15" s="214">
        <v>2.421238346131243</v>
      </c>
    </row>
    <row r="16" spans="1:28" x14ac:dyDescent="0.25">
      <c r="A16" s="137"/>
      <c r="B16" s="2" t="s">
        <v>126</v>
      </c>
      <c r="C16" s="31">
        <v>2.1477131745589642</v>
      </c>
      <c r="D16" s="31">
        <v>2.0800003909922986</v>
      </c>
      <c r="E16" s="31">
        <v>2.1544289174497582</v>
      </c>
      <c r="F16" s="31">
        <v>2.240620188569483</v>
      </c>
      <c r="G16" s="31">
        <v>2.257243728293842</v>
      </c>
      <c r="H16" s="31">
        <v>2.208637832135206</v>
      </c>
      <c r="I16" s="31">
        <v>2.2453100874655707</v>
      </c>
      <c r="J16" s="31">
        <v>2.5947321796621456</v>
      </c>
      <c r="K16" s="31">
        <v>2.5020767680162783</v>
      </c>
      <c r="L16" s="31">
        <v>2.6507135205904584</v>
      </c>
      <c r="M16" s="31">
        <v>2.6663884113872771</v>
      </c>
      <c r="N16" s="31">
        <v>2.5877660328836147</v>
      </c>
      <c r="O16" s="216">
        <v>2.546006456978656</v>
      </c>
      <c r="P16" s="216">
        <v>2.5061486218508646</v>
      </c>
      <c r="Q16" s="216">
        <v>2.500900342360254</v>
      </c>
      <c r="R16" s="216">
        <v>2.4012818372411959</v>
      </c>
      <c r="S16" s="216">
        <v>2.3183446792373079</v>
      </c>
      <c r="T16" s="216">
        <v>2.3608425217159485</v>
      </c>
      <c r="U16" s="216">
        <v>2.2664855588053836</v>
      </c>
      <c r="V16" s="216">
        <v>2.1804664766774495</v>
      </c>
      <c r="W16" s="216">
        <v>2.1502681431332795</v>
      </c>
      <c r="X16" s="216">
        <v>2.1272442338584834</v>
      </c>
      <c r="Y16" s="216">
        <v>1.8531397905764673</v>
      </c>
      <c r="Z16" s="214">
        <v>1.9418457719430673</v>
      </c>
      <c r="AA16" s="214">
        <v>1.8606618739277767</v>
      </c>
      <c r="AB16" s="214">
        <v>1.8525412469519602</v>
      </c>
    </row>
    <row r="17" spans="1:28" x14ac:dyDescent="0.25">
      <c r="A17" s="137"/>
      <c r="B17" s="2" t="s">
        <v>127</v>
      </c>
      <c r="C17" s="31">
        <v>0.70471780169967857</v>
      </c>
      <c r="D17" s="31">
        <v>0.77361586720703446</v>
      </c>
      <c r="E17" s="31">
        <v>0.73191490150969651</v>
      </c>
      <c r="F17" s="31">
        <v>0.76692808405869983</v>
      </c>
      <c r="G17" s="31">
        <v>0.85526294282506943</v>
      </c>
      <c r="H17" s="31">
        <v>0.77604075435869679</v>
      </c>
      <c r="I17" s="31">
        <v>0.66685039150311753</v>
      </c>
      <c r="J17" s="31">
        <v>0.86480748588076384</v>
      </c>
      <c r="K17" s="31">
        <v>0.92361361541340126</v>
      </c>
      <c r="L17" s="31">
        <v>0.84968879311005696</v>
      </c>
      <c r="M17" s="31">
        <v>0.91728834018437189</v>
      </c>
      <c r="N17" s="31">
        <v>1.0282636764954902</v>
      </c>
      <c r="O17" s="216">
        <v>1.10292465917102</v>
      </c>
      <c r="P17" s="216">
        <v>1.1432287429790129</v>
      </c>
      <c r="Q17" s="216">
        <v>0.98746271727033008</v>
      </c>
      <c r="R17" s="216">
        <v>0.68499676827692013</v>
      </c>
      <c r="S17" s="216">
        <v>0.66851235698090228</v>
      </c>
      <c r="T17" s="216">
        <v>0.78527323031294549</v>
      </c>
      <c r="U17" s="216">
        <v>0.77945608637133368</v>
      </c>
      <c r="V17" s="216">
        <v>0.72043898787559646</v>
      </c>
      <c r="W17" s="216">
        <v>0.74225534212315025</v>
      </c>
      <c r="X17" s="216">
        <v>0.76952167355798617</v>
      </c>
      <c r="Y17" s="216">
        <v>0.69241832649748747</v>
      </c>
      <c r="Z17" s="214">
        <v>0.70444858034020585</v>
      </c>
      <c r="AA17" s="214">
        <v>0.67831054341022801</v>
      </c>
      <c r="AB17" s="214">
        <v>0.7343511265388637</v>
      </c>
    </row>
    <row r="18" spans="1:28" x14ac:dyDescent="0.25">
      <c r="A18" s="137"/>
      <c r="B18" s="75"/>
      <c r="C18" s="74"/>
      <c r="D18" s="74"/>
      <c r="E18" s="74"/>
      <c r="F18" s="74"/>
      <c r="G18" s="74"/>
      <c r="H18" s="74"/>
      <c r="I18" s="74"/>
      <c r="J18" s="74"/>
      <c r="K18" s="74"/>
      <c r="L18" s="74"/>
      <c r="M18" s="74"/>
      <c r="N18" s="74"/>
      <c r="O18" s="74"/>
      <c r="P18" s="74"/>
      <c r="Q18" s="74"/>
      <c r="R18" s="74"/>
      <c r="S18" s="74"/>
      <c r="T18" s="74"/>
      <c r="U18" s="74"/>
      <c r="V18" s="74"/>
      <c r="W18" s="74"/>
      <c r="X18" s="74"/>
      <c r="Y18" s="74"/>
      <c r="Z18" s="207"/>
      <c r="AA18" s="207"/>
      <c r="AB18" s="207"/>
    </row>
    <row r="19" spans="1:28" x14ac:dyDescent="0.25">
      <c r="A19" s="137"/>
      <c r="B19" s="29" t="s">
        <v>128</v>
      </c>
      <c r="C19" s="33">
        <v>2132.985858</v>
      </c>
      <c r="D19" s="33">
        <v>2075.8738779999999</v>
      </c>
      <c r="E19" s="33">
        <v>2015.540072</v>
      </c>
      <c r="F19" s="33">
        <v>1869.523318</v>
      </c>
      <c r="G19" s="33">
        <v>1900.2195710000001</v>
      </c>
      <c r="H19" s="33">
        <v>1910.9620950000001</v>
      </c>
      <c r="I19" s="33">
        <v>2040.687653</v>
      </c>
      <c r="J19" s="33">
        <v>2126.5866769999998</v>
      </c>
      <c r="K19" s="33">
        <v>2059.6149209999999</v>
      </c>
      <c r="L19" s="33">
        <v>2373.5865530000001</v>
      </c>
      <c r="M19" s="33">
        <v>2467.4774980000002</v>
      </c>
      <c r="N19" s="33">
        <v>2130.7797329999999</v>
      </c>
      <c r="O19" s="33">
        <v>2016.9747460000001</v>
      </c>
      <c r="P19" s="33">
        <v>2049.2518639999998</v>
      </c>
      <c r="Q19" s="33">
        <v>2215.7044040000001</v>
      </c>
      <c r="R19" s="33">
        <v>2062.4329010000001</v>
      </c>
      <c r="S19" s="33">
        <v>2197.3497860000002</v>
      </c>
      <c r="T19" s="33">
        <v>2110.7624479999999</v>
      </c>
      <c r="U19" s="33">
        <v>2032.2951049999999</v>
      </c>
      <c r="V19" s="33">
        <v>2010.338199</v>
      </c>
      <c r="W19" s="33">
        <v>1950.476539</v>
      </c>
      <c r="X19" s="33">
        <v>1970.61626</v>
      </c>
      <c r="Y19" s="33">
        <v>1637.63498</v>
      </c>
      <c r="Z19" s="33">
        <v>1578.637334</v>
      </c>
      <c r="AA19" s="33">
        <v>1597.9238869999999</v>
      </c>
      <c r="AB19" s="33">
        <v>1605.504901</v>
      </c>
    </row>
    <row r="20" spans="1:28" x14ac:dyDescent="0.25">
      <c r="A20" s="137"/>
      <c r="B20" s="30" t="s">
        <v>129</v>
      </c>
      <c r="C20" s="34">
        <v>1237.959472</v>
      </c>
      <c r="D20" s="34">
        <v>1303.815736</v>
      </c>
      <c r="E20" s="34">
        <v>1185.4095560000001</v>
      </c>
      <c r="F20" s="34">
        <v>1156.903673</v>
      </c>
      <c r="G20" s="34">
        <v>1282.3218730000001</v>
      </c>
      <c r="H20" s="34">
        <v>1186.4891090000001</v>
      </c>
      <c r="I20" s="34">
        <v>1083.0964240000001</v>
      </c>
      <c r="J20" s="34">
        <v>1299.844885</v>
      </c>
      <c r="K20" s="34">
        <v>1429.7614779999999</v>
      </c>
      <c r="L20" s="34">
        <v>1426.0451969999999</v>
      </c>
      <c r="M20" s="34">
        <v>1528.4453470000001</v>
      </c>
      <c r="N20" s="34">
        <v>1598.4521070000001</v>
      </c>
      <c r="O20" s="34">
        <v>1649.2713650000001</v>
      </c>
      <c r="P20" s="34">
        <v>1748.9162274579999</v>
      </c>
      <c r="Q20" s="34">
        <v>1591.6052219999999</v>
      </c>
      <c r="R20" s="34">
        <v>1147.6798630000001</v>
      </c>
      <c r="S20" s="34">
        <v>1208.396002</v>
      </c>
      <c r="T20" s="34">
        <v>1337.8376720000001</v>
      </c>
      <c r="U20" s="34">
        <v>1352.9893950000001</v>
      </c>
      <c r="V20" s="34">
        <v>1322.740129</v>
      </c>
      <c r="W20" s="34">
        <v>1363.4071180000001</v>
      </c>
      <c r="X20" s="34">
        <v>1422.9468449999999</v>
      </c>
      <c r="Y20" s="34">
        <v>1357.70264</v>
      </c>
      <c r="Z20" s="215">
        <v>1368.9527290000001</v>
      </c>
      <c r="AA20" s="215">
        <v>1335.7201460000001</v>
      </c>
      <c r="AB20" s="215">
        <v>1453.690536462</v>
      </c>
    </row>
    <row r="21" spans="1:28" x14ac:dyDescent="0.25">
      <c r="Z21" s="206"/>
      <c r="AA21" s="206"/>
      <c r="AB21" s="206"/>
    </row>
    <row r="22" spans="1:28" x14ac:dyDescent="0.25">
      <c r="B22" s="128" t="s">
        <v>130</v>
      </c>
      <c r="Z22" s="206"/>
      <c r="AA22" s="206"/>
      <c r="AB22" s="206"/>
    </row>
    <row r="23" spans="1:28" x14ac:dyDescent="0.25">
      <c r="B23" s="128" t="s">
        <v>131</v>
      </c>
      <c r="Z23" s="206"/>
      <c r="AA23" s="206"/>
      <c r="AB23" s="206"/>
    </row>
    <row r="24" spans="1:28" x14ac:dyDescent="0.25">
      <c r="B24" s="128" t="s">
        <v>132</v>
      </c>
      <c r="Z24" s="206"/>
      <c r="AA24" s="206"/>
      <c r="AB24" s="206"/>
    </row>
    <row r="25" spans="1:28" x14ac:dyDescent="0.25">
      <c r="B25" s="128" t="s">
        <v>133</v>
      </c>
      <c r="Z25" s="206"/>
      <c r="AA25" s="206"/>
      <c r="AB25" s="206"/>
    </row>
    <row r="26" spans="1:28" x14ac:dyDescent="0.25">
      <c r="B26" s="128" t="s">
        <v>134</v>
      </c>
      <c r="Z26" s="206"/>
      <c r="AA26" s="206"/>
      <c r="AB26" s="206"/>
    </row>
  </sheetData>
  <phoneticPr fontId="19"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69D1D-239A-43C9-8E13-304E84B70061}">
  <dimension ref="B2:AE21"/>
  <sheetViews>
    <sheetView showGridLines="0" zoomScaleNormal="100" workbookViewId="0"/>
  </sheetViews>
  <sheetFormatPr baseColWidth="10" defaultColWidth="10" defaultRowHeight="14.25" outlineLevelCol="1" x14ac:dyDescent="0.25"/>
  <cols>
    <col min="1" max="1" width="10.625" style="128" customWidth="1"/>
    <col min="2" max="2" width="30.625" style="128" customWidth="1"/>
    <col min="3" max="14" width="10" style="128" hidden="1" customWidth="1" outlineLevel="1"/>
    <col min="15" max="15" width="0" style="128" hidden="1" customWidth="1" outlineLevel="1" collapsed="1"/>
    <col min="16" max="18" width="0" style="128" hidden="1" customWidth="1" outlineLevel="1"/>
    <col min="19" max="19" width="10" style="128" collapsed="1"/>
    <col min="20" max="16384" width="10" style="128"/>
  </cols>
  <sheetData>
    <row r="2" spans="2:31" x14ac:dyDescent="0.25">
      <c r="B2" s="129" t="s">
        <v>135</v>
      </c>
      <c r="C2" s="130"/>
      <c r="D2" s="130"/>
      <c r="E2" s="130"/>
      <c r="F2" s="130"/>
      <c r="G2" s="130"/>
      <c r="H2" s="130"/>
      <c r="I2" s="130"/>
      <c r="J2" s="130"/>
      <c r="K2" s="130"/>
      <c r="L2" s="130"/>
      <c r="M2" s="130"/>
      <c r="N2" s="130"/>
      <c r="Z2" s="206"/>
      <c r="AA2" s="206"/>
      <c r="AB2" s="206"/>
    </row>
    <row r="3" spans="2:31" x14ac:dyDescent="0.25">
      <c r="B3" s="17" t="s">
        <v>79</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2:31" x14ac:dyDescent="0.25">
      <c r="B4" s="28"/>
      <c r="C4" s="134"/>
      <c r="D4" s="134"/>
      <c r="E4" s="134"/>
      <c r="F4" s="134"/>
      <c r="G4" s="134"/>
      <c r="H4" s="134"/>
      <c r="I4" s="134"/>
      <c r="J4" s="134"/>
      <c r="K4" s="134"/>
      <c r="L4" s="134"/>
      <c r="M4" s="134"/>
      <c r="N4" s="134"/>
      <c r="O4" s="134"/>
      <c r="P4" s="134"/>
      <c r="Q4" s="134"/>
      <c r="R4" s="134"/>
      <c r="S4" s="134"/>
      <c r="T4" s="134"/>
      <c r="U4" s="134"/>
      <c r="V4" s="134"/>
      <c r="W4" s="134"/>
      <c r="X4" s="134"/>
      <c r="Y4" s="134"/>
      <c r="Z4" s="208"/>
      <c r="AA4" s="208"/>
      <c r="AB4" s="208"/>
    </row>
    <row r="5" spans="2:31" x14ac:dyDescent="0.25">
      <c r="B5" s="99" t="s">
        <v>136</v>
      </c>
      <c r="C5" s="138">
        <v>26308.359</v>
      </c>
      <c r="D5" s="138">
        <v>95399.728000000003</v>
      </c>
      <c r="E5" s="138">
        <v>292694.69300000003</v>
      </c>
      <c r="F5" s="138">
        <v>146153.201</v>
      </c>
      <c r="G5" s="138">
        <v>139906.927</v>
      </c>
      <c r="H5" s="138">
        <v>248961.58700000003</v>
      </c>
      <c r="I5" s="138">
        <v>165515.05199999997</v>
      </c>
      <c r="J5" s="138">
        <v>17457.559000000008</v>
      </c>
      <c r="K5" s="138">
        <v>159095.67799999999</v>
      </c>
      <c r="L5" s="138">
        <v>33270.436000000016</v>
      </c>
      <c r="M5" s="138">
        <v>106781.96399999998</v>
      </c>
      <c r="N5" s="138">
        <v>291550.31200000003</v>
      </c>
      <c r="O5" s="138">
        <v>157618</v>
      </c>
      <c r="P5" s="138">
        <v>175248</v>
      </c>
      <c r="Q5" s="138">
        <v>331842</v>
      </c>
      <c r="R5" s="138">
        <v>215546</v>
      </c>
      <c r="S5" s="138">
        <v>130785</v>
      </c>
      <c r="T5" s="138">
        <v>171706</v>
      </c>
      <c r="U5" s="138">
        <v>181923</v>
      </c>
      <c r="V5" s="138">
        <v>242417</v>
      </c>
      <c r="W5" s="138">
        <v>201957</v>
      </c>
      <c r="X5" s="138">
        <v>182353</v>
      </c>
      <c r="Y5" s="138">
        <v>235791</v>
      </c>
      <c r="Z5" s="212">
        <v>288390.33400000003</v>
      </c>
      <c r="AA5" s="212">
        <v>185953.81099999999</v>
      </c>
      <c r="AB5" s="212">
        <v>194232.78899999999</v>
      </c>
    </row>
    <row r="6" spans="2:31" x14ac:dyDescent="0.25">
      <c r="B6" s="2"/>
      <c r="C6" s="139"/>
      <c r="D6" s="139"/>
      <c r="E6" s="139"/>
      <c r="F6" s="139"/>
      <c r="G6" s="139"/>
      <c r="H6" s="139"/>
      <c r="I6" s="139"/>
      <c r="J6" s="139"/>
      <c r="K6" s="139"/>
      <c r="L6" s="139"/>
      <c r="M6" s="139"/>
      <c r="N6" s="139"/>
      <c r="O6" s="139"/>
      <c r="P6" s="139"/>
      <c r="Q6" s="139"/>
      <c r="R6" s="139"/>
      <c r="S6" s="139"/>
      <c r="T6" s="139"/>
      <c r="U6" s="139"/>
      <c r="V6" s="139"/>
      <c r="W6" s="139"/>
      <c r="X6" s="139"/>
      <c r="Y6" s="139"/>
      <c r="Z6" s="217"/>
      <c r="AA6" s="217"/>
      <c r="AB6" s="217"/>
    </row>
    <row r="7" spans="2:31" x14ac:dyDescent="0.25">
      <c r="B7" s="99" t="s">
        <v>137</v>
      </c>
      <c r="C7" s="138">
        <v>-79741.62</v>
      </c>
      <c r="D7" s="241">
        <v>27681.660999999993</v>
      </c>
      <c r="E7" s="241">
        <v>-286935.12800000003</v>
      </c>
      <c r="F7" s="241">
        <v>-181927.86300000001</v>
      </c>
      <c r="G7" s="241">
        <v>-242770.92600000001</v>
      </c>
      <c r="H7" s="241">
        <v>-97249.419000000024</v>
      </c>
      <c r="I7" s="241">
        <v>-79210.011999999988</v>
      </c>
      <c r="J7" s="241">
        <v>208574.16300000003</v>
      </c>
      <c r="K7" s="241">
        <v>-120327.527</v>
      </c>
      <c r="L7" s="241">
        <v>424891.50800000003</v>
      </c>
      <c r="M7" s="241">
        <v>-6277.6520000000019</v>
      </c>
      <c r="N7" s="241">
        <v>-136970.30600000001</v>
      </c>
      <c r="O7" s="241">
        <v>-162230</v>
      </c>
      <c r="P7" s="241">
        <v>-109752</v>
      </c>
      <c r="Q7" s="241">
        <v>-135780</v>
      </c>
      <c r="R7" s="241">
        <v>300324</v>
      </c>
      <c r="S7" s="241">
        <v>-289239</v>
      </c>
      <c r="T7" s="241">
        <v>-184859</v>
      </c>
      <c r="U7" s="241">
        <v>22319</v>
      </c>
      <c r="V7" s="241">
        <v>-138773</v>
      </c>
      <c r="W7" s="241">
        <v>-39798</v>
      </c>
      <c r="X7" s="241">
        <v>-22612</v>
      </c>
      <c r="Y7" s="241">
        <v>-104499</v>
      </c>
      <c r="Z7" s="242">
        <v>-177487.88400000002</v>
      </c>
      <c r="AA7" s="242">
        <v>-90647.415999999997</v>
      </c>
      <c r="AB7" s="212">
        <v>-155516.35800000001</v>
      </c>
    </row>
    <row r="8" spans="2:31" x14ac:dyDescent="0.25">
      <c r="C8" s="121"/>
      <c r="D8" s="121"/>
      <c r="E8" s="121"/>
      <c r="F8" s="121"/>
      <c r="G8" s="121"/>
      <c r="H8" s="121"/>
      <c r="I8" s="121"/>
      <c r="J8" s="121"/>
      <c r="K8" s="121"/>
      <c r="L8" s="121"/>
      <c r="M8" s="121"/>
      <c r="N8" s="121"/>
      <c r="O8" s="121"/>
      <c r="P8" s="121"/>
      <c r="Q8" s="121"/>
      <c r="R8" s="121"/>
      <c r="S8" s="121"/>
      <c r="T8" s="121"/>
      <c r="U8" s="121"/>
      <c r="V8" s="121"/>
      <c r="W8" s="121"/>
      <c r="X8" s="121"/>
      <c r="Y8" s="121"/>
      <c r="Z8" s="198"/>
      <c r="AA8" s="198"/>
      <c r="AB8" s="198"/>
    </row>
    <row r="9" spans="2:31" x14ac:dyDescent="0.25">
      <c r="B9" s="99" t="s">
        <v>138</v>
      </c>
      <c r="C9" s="138">
        <v>-95187.827000000005</v>
      </c>
      <c r="D9" s="138">
        <v>-79777.673999999985</v>
      </c>
      <c r="E9" s="138">
        <v>-40580.687999999995</v>
      </c>
      <c r="F9" s="138">
        <v>-58474.695000000036</v>
      </c>
      <c r="G9" s="138">
        <v>-50123.171999999999</v>
      </c>
      <c r="H9" s="138">
        <v>-96085.488000000012</v>
      </c>
      <c r="I9" s="138">
        <v>-80575.245999999985</v>
      </c>
      <c r="J9" s="138">
        <v>-233091.144</v>
      </c>
      <c r="K9" s="138">
        <v>-36052.180999999997</v>
      </c>
      <c r="L9" s="138">
        <v>-358324.152</v>
      </c>
      <c r="M9" s="138">
        <v>-38110.678000000014</v>
      </c>
      <c r="N9" s="138">
        <v>-237780.46000000002</v>
      </c>
      <c r="O9" s="138">
        <v>-80597</v>
      </c>
      <c r="P9" s="138">
        <v>-80798</v>
      </c>
      <c r="Q9" s="138">
        <v>-76328</v>
      </c>
      <c r="R9" s="138">
        <v>-191398</v>
      </c>
      <c r="S9" s="138">
        <v>-89479</v>
      </c>
      <c r="T9" s="138">
        <v>-181562</v>
      </c>
      <c r="U9" s="138">
        <v>-71935</v>
      </c>
      <c r="V9" s="138">
        <v>-246565</v>
      </c>
      <c r="W9" s="138">
        <v>-61910</v>
      </c>
      <c r="X9" s="138">
        <v>-67231</v>
      </c>
      <c r="Y9" s="138">
        <v>-165117</v>
      </c>
      <c r="Z9" s="212">
        <v>-116928.95199999999</v>
      </c>
      <c r="AA9" s="212">
        <v>-113377.198</v>
      </c>
      <c r="AB9" s="212">
        <v>-116444.674</v>
      </c>
    </row>
    <row r="10" spans="2:31" x14ac:dyDescent="0.25">
      <c r="Z10" s="206"/>
      <c r="AA10" s="206"/>
      <c r="AB10" s="206"/>
    </row>
    <row r="11" spans="2:31" x14ac:dyDescent="0.25">
      <c r="B11" s="140" t="s">
        <v>139</v>
      </c>
      <c r="C11" s="141">
        <v>447411.76</v>
      </c>
      <c r="D11" s="141">
        <v>299895.77899999998</v>
      </c>
      <c r="E11" s="141">
        <v>340573.74200000003</v>
      </c>
      <c r="F11" s="141">
        <v>302844.25400000002</v>
      </c>
      <c r="G11" s="141">
        <v>202481.23699999999</v>
      </c>
      <c r="H11" s="141">
        <v>50590.504999999997</v>
      </c>
      <c r="I11" s="141">
        <v>106677.79399999999</v>
      </c>
      <c r="J11" s="141">
        <v>115646.353</v>
      </c>
      <c r="K11" s="141">
        <v>108604.768</v>
      </c>
      <c r="L11" s="141">
        <v>111155.436</v>
      </c>
      <c r="M11" s="141">
        <v>211823.31899999999</v>
      </c>
      <c r="N11" s="141">
        <v>273598.99400000001</v>
      </c>
      <c r="O11" s="141">
        <v>186542</v>
      </c>
      <c r="P11" s="141">
        <v>101060</v>
      </c>
      <c r="Q11" s="141">
        <v>85735</v>
      </c>
      <c r="R11" s="141">
        <v>206690</v>
      </c>
      <c r="S11" s="141">
        <v>530862</v>
      </c>
      <c r="T11" s="141">
        <v>284521</v>
      </c>
      <c r="U11" s="141">
        <v>87464</v>
      </c>
      <c r="V11" s="141">
        <v>219167</v>
      </c>
      <c r="W11" s="141">
        <v>79919</v>
      </c>
      <c r="X11" s="141">
        <v>180280</v>
      </c>
      <c r="Y11" s="141">
        <v>272787</v>
      </c>
      <c r="Z11" s="218">
        <v>238962</v>
      </c>
      <c r="AA11" s="218">
        <v>233650.19099999999</v>
      </c>
      <c r="AB11" s="218">
        <v>215586.375</v>
      </c>
      <c r="AE11" s="145"/>
    </row>
    <row r="12" spans="2:31" x14ac:dyDescent="0.25">
      <c r="B12" s="142" t="s">
        <v>140</v>
      </c>
      <c r="C12" s="143">
        <v>299895.77899999998</v>
      </c>
      <c r="D12" s="143">
        <v>340573.74200000003</v>
      </c>
      <c r="E12" s="143">
        <v>302844.25400000002</v>
      </c>
      <c r="F12" s="143">
        <v>202481.23699999999</v>
      </c>
      <c r="G12" s="143">
        <v>50590.504999999997</v>
      </c>
      <c r="H12" s="143">
        <v>106677.79399999999</v>
      </c>
      <c r="I12" s="143">
        <v>115646.353</v>
      </c>
      <c r="J12" s="143">
        <v>108604.768</v>
      </c>
      <c r="K12" s="143">
        <v>111155.436</v>
      </c>
      <c r="L12" s="143">
        <v>211823.31899999999</v>
      </c>
      <c r="M12" s="143">
        <v>273598.99400000001</v>
      </c>
      <c r="N12" s="143">
        <v>186542.39600000001</v>
      </c>
      <c r="O12" s="143">
        <v>101060</v>
      </c>
      <c r="P12" s="143">
        <v>85735</v>
      </c>
      <c r="Q12" s="143">
        <v>206690</v>
      </c>
      <c r="R12" s="143">
        <v>530862</v>
      </c>
      <c r="S12" s="143">
        <v>284521</v>
      </c>
      <c r="T12" s="143">
        <v>87464</v>
      </c>
      <c r="U12" s="143">
        <v>219167</v>
      </c>
      <c r="V12" s="143">
        <v>79919</v>
      </c>
      <c r="W12" s="143">
        <v>180280</v>
      </c>
      <c r="X12" s="143">
        <v>272787</v>
      </c>
      <c r="Y12" s="143">
        <v>238962</v>
      </c>
      <c r="Z12" s="219">
        <v>233650.19099999999</v>
      </c>
      <c r="AA12" s="219">
        <v>215586.375</v>
      </c>
      <c r="AB12" s="219">
        <v>137719.37899999999</v>
      </c>
    </row>
    <row r="13" spans="2:31" x14ac:dyDescent="0.25">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220"/>
      <c r="AA13" s="220"/>
      <c r="AB13" s="220"/>
    </row>
    <row r="14" spans="2:31" x14ac:dyDescent="0.25">
      <c r="B14" s="140" t="s">
        <v>141</v>
      </c>
      <c r="C14" s="141">
        <v>-148621.08799999999</v>
      </c>
      <c r="D14" s="141">
        <v>43303.715000000011</v>
      </c>
      <c r="E14" s="141">
        <v>-34821.122999999992</v>
      </c>
      <c r="F14" s="141">
        <v>-94249.357000000047</v>
      </c>
      <c r="G14" s="141">
        <v>-152987.171</v>
      </c>
      <c r="H14" s="141">
        <v>55626.679999999993</v>
      </c>
      <c r="I14" s="141">
        <v>5729.7939999999944</v>
      </c>
      <c r="J14" s="141">
        <v>-7059.4219999999623</v>
      </c>
      <c r="K14" s="141">
        <v>2715.9699999999866</v>
      </c>
      <c r="L14" s="141">
        <v>99837.792000000016</v>
      </c>
      <c r="M14" s="141">
        <v>62393.633999999962</v>
      </c>
      <c r="N14" s="141">
        <v>-83200.453999999998</v>
      </c>
      <c r="O14" s="141">
        <v>-85209</v>
      </c>
      <c r="P14" s="141">
        <v>-15302</v>
      </c>
      <c r="Q14" s="141">
        <v>119734</v>
      </c>
      <c r="R14" s="141">
        <v>324472</v>
      </c>
      <c r="S14" s="141">
        <v>-247934</v>
      </c>
      <c r="T14" s="141">
        <v>-194715</v>
      </c>
      <c r="U14" s="141">
        <v>130350</v>
      </c>
      <c r="V14" s="141">
        <v>-140963</v>
      </c>
      <c r="W14" s="141">
        <v>100250</v>
      </c>
      <c r="X14" s="141">
        <v>92507</v>
      </c>
      <c r="Y14" s="141">
        <v>-33825</v>
      </c>
      <c r="Z14" s="218">
        <v>-4024.5020000000077</v>
      </c>
      <c r="AA14" s="218">
        <v>-18070.803</v>
      </c>
      <c r="AB14" s="218">
        <v>-77728.243000000002</v>
      </c>
    </row>
    <row r="15" spans="2:31" x14ac:dyDescent="0.25">
      <c r="B15" s="142" t="s">
        <v>142</v>
      </c>
      <c r="C15" s="143">
        <v>1105.10699999996</v>
      </c>
      <c r="D15" s="143">
        <v>-2625.751999999964</v>
      </c>
      <c r="E15" s="143">
        <v>-2908.3650000000198</v>
      </c>
      <c r="F15" s="143">
        <v>-6113.6599999999744</v>
      </c>
      <c r="G15" s="143">
        <v>1096.439000000013</v>
      </c>
      <c r="H15" s="143">
        <v>460.60900000000402</v>
      </c>
      <c r="I15" s="143">
        <v>3238.765000000014</v>
      </c>
      <c r="J15" s="143">
        <v>17.836999999955879</v>
      </c>
      <c r="K15" s="143">
        <v>-165.30199999998149</v>
      </c>
      <c r="L15" s="143">
        <v>830.09099999997125</v>
      </c>
      <c r="M15" s="143">
        <v>-617.95899999994435</v>
      </c>
      <c r="N15" s="143">
        <v>-3856.1440000000002</v>
      </c>
      <c r="O15" s="243">
        <v>-273</v>
      </c>
      <c r="P15" s="243">
        <v>-24</v>
      </c>
      <c r="Q15" s="243">
        <v>1220</v>
      </c>
      <c r="R15" s="243">
        <v>-299</v>
      </c>
      <c r="S15" s="243">
        <v>1592</v>
      </c>
      <c r="T15" s="243">
        <v>-2342</v>
      </c>
      <c r="U15" s="243">
        <v>-1353</v>
      </c>
      <c r="V15" s="243">
        <v>4421</v>
      </c>
      <c r="W15" s="243">
        <v>111</v>
      </c>
      <c r="X15" s="243">
        <v>-3</v>
      </c>
      <c r="Y15" s="243">
        <v>932</v>
      </c>
      <c r="Z15" s="245">
        <v>-216.17899999999997</v>
      </c>
      <c r="AA15" s="245">
        <v>6.9870000000000001</v>
      </c>
      <c r="AB15" s="245">
        <v>-138.75299999999999</v>
      </c>
    </row>
    <row r="16" spans="2:31" x14ac:dyDescent="0.25">
      <c r="Z16" s="244"/>
      <c r="AA16" s="244"/>
      <c r="AB16" s="244"/>
    </row>
    <row r="17" spans="2:28" x14ac:dyDescent="0.25">
      <c r="B17" s="128" t="s">
        <v>143</v>
      </c>
      <c r="Z17" s="206"/>
      <c r="AA17" s="206"/>
      <c r="AB17" s="206"/>
    </row>
    <row r="18" spans="2:28" x14ac:dyDescent="0.25">
      <c r="Z18" s="206"/>
      <c r="AA18" s="206"/>
      <c r="AB18" s="206"/>
    </row>
    <row r="19" spans="2:28" x14ac:dyDescent="0.25">
      <c r="C19" s="145"/>
      <c r="D19" s="145"/>
      <c r="E19" s="145"/>
      <c r="F19" s="145"/>
      <c r="G19" s="145"/>
      <c r="H19" s="145"/>
      <c r="Z19" s="206"/>
      <c r="AA19" s="206"/>
      <c r="AB19" s="206"/>
    </row>
    <row r="20" spans="2:28" x14ac:dyDescent="0.25">
      <c r="C20" s="145"/>
      <c r="D20" s="145"/>
      <c r="E20" s="145"/>
      <c r="Z20" s="206"/>
      <c r="AA20" s="206"/>
      <c r="AB20" s="206"/>
    </row>
    <row r="21" spans="2:28" x14ac:dyDescent="0.25">
      <c r="C21" s="145"/>
      <c r="D21" s="145"/>
      <c r="E21" s="145"/>
      <c r="F21" s="145"/>
      <c r="Z21" s="206"/>
      <c r="AA21" s="206"/>
      <c r="AB21" s="206"/>
    </row>
  </sheetData>
  <phoneticPr fontId="19"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B750D-EB98-4793-B3D1-55537B0CDB86}">
  <dimension ref="A1:AB57"/>
  <sheetViews>
    <sheetView showGridLines="0" topLeftCell="A13" zoomScaleNormal="100" workbookViewId="0"/>
  </sheetViews>
  <sheetFormatPr baseColWidth="10" defaultColWidth="10" defaultRowHeight="14.25" outlineLevelCol="1" x14ac:dyDescent="0.25"/>
  <cols>
    <col min="1" max="1" width="10.625" style="146" customWidth="1"/>
    <col min="2" max="2" width="30.625" style="128" customWidth="1"/>
    <col min="3" max="14" width="10" style="128" hidden="1" customWidth="1" outlineLevel="1"/>
    <col min="15" max="15" width="0" style="128" hidden="1" customWidth="1" outlineLevel="1" collapsed="1"/>
    <col min="16" max="18" width="0" style="128" hidden="1" customWidth="1" outlineLevel="1"/>
    <col min="19" max="19" width="10" style="128" collapsed="1"/>
    <col min="20" max="16384" width="10" style="128"/>
  </cols>
  <sheetData>
    <row r="1" spans="1:28" x14ac:dyDescent="0.25">
      <c r="B1" s="147"/>
      <c r="Z1" s="206"/>
      <c r="AA1" s="206"/>
      <c r="AB1" s="206"/>
    </row>
    <row r="2" spans="1:28" x14ac:dyDescent="0.25">
      <c r="B2" s="129" t="s">
        <v>144</v>
      </c>
      <c r="C2" s="130"/>
      <c r="D2" s="130"/>
      <c r="E2" s="130"/>
      <c r="F2" s="130"/>
      <c r="G2" s="130"/>
      <c r="H2" s="130"/>
      <c r="I2" s="130"/>
      <c r="J2" s="130"/>
      <c r="K2" s="130"/>
      <c r="L2" s="130"/>
      <c r="M2" s="130"/>
      <c r="N2" s="130"/>
      <c r="Z2" s="206"/>
      <c r="AA2" s="206"/>
      <c r="AB2" s="206"/>
    </row>
    <row r="3" spans="1:28" x14ac:dyDescent="0.25">
      <c r="B3" s="17" t="s">
        <v>145</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1:28" x14ac:dyDescent="0.25">
      <c r="B4" s="16"/>
      <c r="C4" s="16"/>
      <c r="D4" s="16"/>
      <c r="E4" s="16"/>
      <c r="F4" s="16"/>
      <c r="G4" s="16"/>
      <c r="H4" s="16"/>
      <c r="I4" s="16"/>
      <c r="J4" s="16"/>
      <c r="K4" s="16"/>
      <c r="L4" s="16"/>
      <c r="M4" s="16"/>
      <c r="N4" s="16"/>
      <c r="Z4" s="206"/>
      <c r="AA4" s="206"/>
      <c r="AB4" s="206"/>
    </row>
    <row r="5" spans="1:28" x14ac:dyDescent="0.25">
      <c r="A5" s="137"/>
      <c r="B5" s="62" t="s">
        <v>146</v>
      </c>
      <c r="C5" s="39">
        <v>5214.433</v>
      </c>
      <c r="D5" s="39">
        <v>5301.3040000000001</v>
      </c>
      <c r="E5" s="39">
        <v>5561.8620000000001</v>
      </c>
      <c r="F5" s="39">
        <v>5809.134</v>
      </c>
      <c r="G5" s="39">
        <v>6022.8419999999996</v>
      </c>
      <c r="H5" s="39">
        <v>6226.67</v>
      </c>
      <c r="I5" s="39">
        <v>6405.0420000000004</v>
      </c>
      <c r="J5" s="39">
        <v>6530.3119999999999</v>
      </c>
      <c r="K5" s="39">
        <v>6566.7489999999998</v>
      </c>
      <c r="L5" s="39">
        <v>6651.5020000000004</v>
      </c>
      <c r="M5" s="39">
        <v>6777.4470000000001</v>
      </c>
      <c r="N5" s="39">
        <v>6937.5469999999996</v>
      </c>
      <c r="O5" s="39">
        <v>7063</v>
      </c>
      <c r="P5" s="39">
        <v>7088</v>
      </c>
      <c r="Q5" s="39">
        <v>7173</v>
      </c>
      <c r="R5" s="39">
        <v>7300</v>
      </c>
      <c r="S5" s="39">
        <v>7403</v>
      </c>
      <c r="T5" s="39">
        <v>7543</v>
      </c>
      <c r="U5" s="39">
        <v>7637</v>
      </c>
      <c r="V5" s="39">
        <v>7794</v>
      </c>
      <c r="W5" s="39">
        <v>7957</v>
      </c>
      <c r="X5" s="39">
        <v>8065</v>
      </c>
      <c r="Y5" s="39">
        <v>8173</v>
      </c>
      <c r="Z5" s="39">
        <v>8286.73</v>
      </c>
      <c r="AA5" s="39">
        <v>8384.7819999999992</v>
      </c>
      <c r="AB5" s="39">
        <v>8461.0079999999998</v>
      </c>
    </row>
    <row r="6" spans="1:28" x14ac:dyDescent="0.25">
      <c r="A6" s="137"/>
      <c r="B6" s="65" t="s">
        <v>147</v>
      </c>
      <c r="C6" s="67">
        <v>3771.6149999999998</v>
      </c>
      <c r="D6" s="67">
        <v>3473.2240000000002</v>
      </c>
      <c r="E6" s="67">
        <v>3647.5509999999999</v>
      </c>
      <c r="F6" s="67">
        <v>3491.0650000000001</v>
      </c>
      <c r="G6" s="67">
        <v>3543.4639999999999</v>
      </c>
      <c r="H6" s="67">
        <v>3575.28</v>
      </c>
      <c r="I6" s="67">
        <v>3546.4609999999998</v>
      </c>
      <c r="J6" s="67">
        <v>3636.1869999999999</v>
      </c>
      <c r="K6" s="67">
        <v>3731.4960000000001</v>
      </c>
      <c r="L6" s="67">
        <v>3498.002</v>
      </c>
      <c r="M6" s="67">
        <v>3398.9740000000002</v>
      </c>
      <c r="N6" s="67">
        <v>3483</v>
      </c>
      <c r="O6" s="67">
        <v>3464</v>
      </c>
      <c r="P6" s="67">
        <v>3379</v>
      </c>
      <c r="Q6" s="67">
        <v>3484</v>
      </c>
      <c r="R6" s="67">
        <v>3294</v>
      </c>
      <c r="S6" s="67">
        <v>3049</v>
      </c>
      <c r="T6" s="67">
        <v>2763</v>
      </c>
      <c r="U6" s="67">
        <v>2858</v>
      </c>
      <c r="V6" s="67">
        <v>2905</v>
      </c>
      <c r="W6" s="67">
        <v>2601</v>
      </c>
      <c r="X6" s="67">
        <v>2120</v>
      </c>
      <c r="Y6" s="67">
        <v>2013</v>
      </c>
      <c r="Z6" s="67">
        <v>1976.2070000000001</v>
      </c>
      <c r="AA6" s="67">
        <v>1926.08</v>
      </c>
      <c r="AB6" s="67">
        <v>1776.867</v>
      </c>
    </row>
    <row r="7" spans="1:28" x14ac:dyDescent="0.25">
      <c r="A7" s="137"/>
      <c r="B7" s="37" t="s">
        <v>148</v>
      </c>
      <c r="C7" s="41">
        <v>8986.0480000000007</v>
      </c>
      <c r="D7" s="41">
        <v>8774.5280000000002</v>
      </c>
      <c r="E7" s="41">
        <v>9209.4130000000005</v>
      </c>
      <c r="F7" s="41">
        <v>9300.1990000000005</v>
      </c>
      <c r="G7" s="41">
        <v>9566.3060000000005</v>
      </c>
      <c r="H7" s="41">
        <v>9801.9500000000007</v>
      </c>
      <c r="I7" s="41">
        <v>9951.5030000000006</v>
      </c>
      <c r="J7" s="41">
        <v>10166.499</v>
      </c>
      <c r="K7" s="41">
        <v>10298.245000000001</v>
      </c>
      <c r="L7" s="41">
        <v>10149.504000000001</v>
      </c>
      <c r="M7" s="41">
        <v>10176.421</v>
      </c>
      <c r="N7" s="41">
        <v>10420.547</v>
      </c>
      <c r="O7" s="41">
        <v>10527</v>
      </c>
      <c r="P7" s="41">
        <v>10467</v>
      </c>
      <c r="Q7" s="41">
        <v>10657</v>
      </c>
      <c r="R7" s="41">
        <v>10594</v>
      </c>
      <c r="S7" s="41">
        <v>10453</v>
      </c>
      <c r="T7" s="41">
        <v>10305</v>
      </c>
      <c r="U7" s="41">
        <v>10494</v>
      </c>
      <c r="V7" s="41">
        <v>10699</v>
      </c>
      <c r="W7" s="41">
        <v>10558</v>
      </c>
      <c r="X7" s="41">
        <v>10185</v>
      </c>
      <c r="Y7" s="41">
        <v>10186</v>
      </c>
      <c r="Z7" s="41">
        <v>10262.937</v>
      </c>
      <c r="AA7" s="41">
        <v>10310.861999999999</v>
      </c>
      <c r="AB7" s="41">
        <v>10237.875</v>
      </c>
    </row>
    <row r="8" spans="1:28" x14ac:dyDescent="0.25">
      <c r="A8" s="137"/>
      <c r="B8" s="37"/>
      <c r="C8" s="39"/>
      <c r="D8" s="39"/>
      <c r="E8" s="39"/>
      <c r="F8" s="39"/>
      <c r="G8" s="39"/>
      <c r="H8" s="39"/>
      <c r="I8" s="39"/>
      <c r="J8" s="39"/>
      <c r="K8" s="39"/>
      <c r="L8" s="39"/>
      <c r="M8" s="39"/>
      <c r="N8" s="39"/>
      <c r="O8" s="39"/>
      <c r="P8" s="39"/>
      <c r="Q8" s="39"/>
      <c r="R8" s="39"/>
      <c r="S8" s="39"/>
      <c r="T8" s="39"/>
      <c r="U8" s="39"/>
      <c r="V8" s="39"/>
      <c r="W8" s="39"/>
      <c r="X8" s="39"/>
      <c r="Y8" s="39"/>
      <c r="Z8" s="39"/>
      <c r="AA8" s="39"/>
      <c r="AB8" s="39"/>
    </row>
    <row r="9" spans="1:28" x14ac:dyDescent="0.25">
      <c r="A9" s="137"/>
      <c r="B9" s="76" t="s">
        <v>149</v>
      </c>
      <c r="C9" s="78">
        <v>8702.5267808227964</v>
      </c>
      <c r="D9" s="78">
        <v>8500.0072570223638</v>
      </c>
      <c r="E9" s="78">
        <v>8679.653254474224</v>
      </c>
      <c r="F9" s="78">
        <v>8961.9058714677412</v>
      </c>
      <c r="G9" s="78">
        <v>8809.465744808047</v>
      </c>
      <c r="H9" s="78">
        <v>8922.4973576534467</v>
      </c>
      <c r="I9" s="78">
        <v>8872.4600497292686</v>
      </c>
      <c r="J9" s="78">
        <v>8895.0521330445317</v>
      </c>
      <c r="K9" s="78">
        <v>8624.3120366539188</v>
      </c>
      <c r="L9" s="78">
        <v>8731.8001451828368</v>
      </c>
      <c r="M9" s="78">
        <v>8704.9708730947968</v>
      </c>
      <c r="N9" s="78">
        <v>8426.8523519516966</v>
      </c>
      <c r="O9" s="78">
        <v>8719</v>
      </c>
      <c r="P9" s="78">
        <v>8773</v>
      </c>
      <c r="Q9" s="78">
        <v>8652</v>
      </c>
      <c r="R9" s="78">
        <v>8841</v>
      </c>
      <c r="S9" s="78">
        <v>8887</v>
      </c>
      <c r="T9" s="106">
        <v>9131</v>
      </c>
      <c r="U9" s="106">
        <v>9151</v>
      </c>
      <c r="V9" s="106">
        <v>9007</v>
      </c>
      <c r="W9" s="106">
        <v>9522</v>
      </c>
      <c r="X9" s="106">
        <v>9379</v>
      </c>
      <c r="Y9" s="106">
        <v>9826</v>
      </c>
      <c r="Z9" s="78">
        <v>10189.714189560231</v>
      </c>
      <c r="AA9" s="78">
        <v>10170.974364435013</v>
      </c>
      <c r="AB9" s="78">
        <v>10325.785927470833</v>
      </c>
    </row>
    <row r="10" spans="1:28" x14ac:dyDescent="0.25">
      <c r="A10" s="137"/>
      <c r="B10" s="38" t="s">
        <v>150</v>
      </c>
      <c r="C10" s="39">
        <v>13374.287089692023</v>
      </c>
      <c r="D10" s="39">
        <v>12668.97900504585</v>
      </c>
      <c r="E10" s="39">
        <v>12628.041126715007</v>
      </c>
      <c r="F10" s="39">
        <v>12694.205529987112</v>
      </c>
      <c r="G10" s="39">
        <v>12415.629809397478</v>
      </c>
      <c r="H10" s="39">
        <v>12590.086831886154</v>
      </c>
      <c r="I10" s="39">
        <v>12286.288648825881</v>
      </c>
      <c r="J10" s="39">
        <v>12375.070883795664</v>
      </c>
      <c r="K10" s="39">
        <v>12062.04024885551</v>
      </c>
      <c r="L10" s="39">
        <v>12158.000166836966</v>
      </c>
      <c r="M10" s="39">
        <v>11896.407626312608</v>
      </c>
      <c r="N10" s="39">
        <v>11572.03210542928</v>
      </c>
      <c r="O10" s="39">
        <v>12041</v>
      </c>
      <c r="P10" s="39">
        <v>12082</v>
      </c>
      <c r="Q10" s="39">
        <v>11976</v>
      </c>
      <c r="R10" s="39">
        <v>12035</v>
      </c>
      <c r="S10" s="39">
        <v>11764</v>
      </c>
      <c r="T10" s="39">
        <v>11662</v>
      </c>
      <c r="U10" s="39">
        <v>11621</v>
      </c>
      <c r="V10" s="39">
        <v>11418</v>
      </c>
      <c r="W10" s="39">
        <v>11962</v>
      </c>
      <c r="X10" s="39">
        <v>11420</v>
      </c>
      <c r="Y10" s="39">
        <v>11868</v>
      </c>
      <c r="Z10" s="39">
        <v>12219.612335958367</v>
      </c>
      <c r="AA10" s="39">
        <v>12180.065702534723</v>
      </c>
      <c r="AB10" s="39">
        <v>12255.576380557055</v>
      </c>
    </row>
    <row r="11" spans="1:28" x14ac:dyDescent="0.25">
      <c r="A11" s="137"/>
      <c r="B11" s="38" t="s">
        <v>151</v>
      </c>
      <c r="C11" s="39">
        <v>2011.3287260933569</v>
      </c>
      <c r="D11" s="39">
        <v>1777.2654174603049</v>
      </c>
      <c r="E11" s="39">
        <v>1956.9419852369547</v>
      </c>
      <c r="F11" s="39">
        <v>2161.9434118933045</v>
      </c>
      <c r="G11" s="39">
        <v>2113.5577441324904</v>
      </c>
      <c r="H11" s="39">
        <v>2000.0607527534351</v>
      </c>
      <c r="I11" s="39">
        <v>2077.89273670893</v>
      </c>
      <c r="J11" s="39">
        <v>1945.0602282875213</v>
      </c>
      <c r="K11" s="39">
        <v>1890.7656208697358</v>
      </c>
      <c r="L11" s="39">
        <v>1764.340576862063</v>
      </c>
      <c r="M11" s="39">
        <v>1757.5983788520814</v>
      </c>
      <c r="N11" s="39">
        <v>1651.675079917806</v>
      </c>
      <c r="O11" s="39">
        <v>1577</v>
      </c>
      <c r="P11" s="39">
        <v>1463</v>
      </c>
      <c r="Q11" s="39">
        <v>1360</v>
      </c>
      <c r="R11" s="39">
        <v>1463</v>
      </c>
      <c r="S11" s="39">
        <v>1495</v>
      </c>
      <c r="T11" s="39">
        <v>1687</v>
      </c>
      <c r="U11" s="39">
        <v>1732</v>
      </c>
      <c r="V11" s="39">
        <v>1698</v>
      </c>
      <c r="W11" s="39">
        <v>1818</v>
      </c>
      <c r="X11" s="39">
        <v>1903</v>
      </c>
      <c r="Y11" s="39">
        <v>1873</v>
      </c>
      <c r="Z11" s="39">
        <v>1946.0569388203307</v>
      </c>
      <c r="AA11" s="39">
        <v>1831.0166051475287</v>
      </c>
      <c r="AB11" s="39">
        <v>1768.0130854269396</v>
      </c>
    </row>
    <row r="12" spans="1:28" x14ac:dyDescent="0.25">
      <c r="A12" s="137"/>
      <c r="B12" s="38"/>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row>
    <row r="13" spans="1:28" x14ac:dyDescent="0.25">
      <c r="A13" s="137"/>
      <c r="B13" s="76" t="s">
        <v>152</v>
      </c>
      <c r="C13" s="77">
        <v>2.7815735498784393E-2</v>
      </c>
      <c r="D13" s="77">
        <v>2.8457468559323115E-2</v>
      </c>
      <c r="E13" s="77">
        <v>1.0411068065600144E-2</v>
      </c>
      <c r="F13" s="77">
        <v>1.9659490134982541E-2</v>
      </c>
      <c r="G13" s="77">
        <v>1.95178943057004E-2</v>
      </c>
      <c r="H13" s="77">
        <v>1.8240860493329954E-2</v>
      </c>
      <c r="I13" s="77">
        <v>2.0786429993658678E-2</v>
      </c>
      <c r="J13" s="77">
        <v>1.884541270504712E-2</v>
      </c>
      <c r="K13" s="77">
        <v>2.1013393641018323E-2</v>
      </c>
      <c r="L13" s="77">
        <v>2.8039534638214018E-2</v>
      </c>
      <c r="M13" s="77">
        <v>2.4574574928274771E-2</v>
      </c>
      <c r="N13" s="77">
        <v>1.8636321950821367E-2</v>
      </c>
      <c r="O13" s="77">
        <v>2.3E-2</v>
      </c>
      <c r="P13" s="77">
        <v>2.5000000000000001E-2</v>
      </c>
      <c r="Q13" s="77">
        <v>1.7000000000000001E-2</v>
      </c>
      <c r="R13" s="77">
        <v>2.7E-2</v>
      </c>
      <c r="S13" s="77">
        <v>2.9000000000000001E-2</v>
      </c>
      <c r="T13" s="77">
        <v>2.9000000000000001E-2</v>
      </c>
      <c r="U13" s="77">
        <v>1.9E-2</v>
      </c>
      <c r="V13" s="77">
        <v>1.9E-2</v>
      </c>
      <c r="W13" s="77">
        <v>2.7E-2</v>
      </c>
      <c r="X13" s="77">
        <v>3.1E-2</v>
      </c>
      <c r="Y13" s="77">
        <v>2.1999999999999999E-2</v>
      </c>
      <c r="Z13" s="77">
        <v>2.1201661138829469E-2</v>
      </c>
      <c r="AA13" s="77">
        <v>2.1263427353940871E-2</v>
      </c>
      <c r="AB13" s="77">
        <v>2.3860168048863529E-2</v>
      </c>
    </row>
    <row r="14" spans="1:28" x14ac:dyDescent="0.25">
      <c r="A14" s="137"/>
      <c r="B14" s="38" t="s">
        <v>153</v>
      </c>
      <c r="C14" s="44">
        <v>1.5814876920334214E-2</v>
      </c>
      <c r="D14" s="44">
        <v>2.1101912362797303E-2</v>
      </c>
      <c r="E14" s="44">
        <v>1.935953776506201E-2</v>
      </c>
      <c r="F14" s="44">
        <v>1.7520450156756063E-2</v>
      </c>
      <c r="G14" s="44">
        <v>1.7853313061272441E-2</v>
      </c>
      <c r="H14" s="44">
        <v>1.7624830812937069E-2</v>
      </c>
      <c r="I14" s="44">
        <v>1.5301791780720071E-2</v>
      </c>
      <c r="J14" s="44">
        <v>1.7259829488931656E-2</v>
      </c>
      <c r="K14" s="44">
        <v>2.078061496004752E-2</v>
      </c>
      <c r="L14" s="44">
        <v>1.7134030305234919E-2</v>
      </c>
      <c r="M14" s="44">
        <v>1.6727671224146503E-2</v>
      </c>
      <c r="N14" s="44">
        <v>1.634170877321655E-2</v>
      </c>
      <c r="O14" s="44">
        <v>1.7999999999999999E-2</v>
      </c>
      <c r="P14" s="44">
        <v>2.06E-2</v>
      </c>
      <c r="Q14" s="44">
        <v>1.8800000000000001E-2</v>
      </c>
      <c r="R14" s="44">
        <v>1.8599999999999998E-2</v>
      </c>
      <c r="S14" s="44">
        <v>1.84E-2</v>
      </c>
      <c r="T14" s="44">
        <v>1.5800000000000002E-2</v>
      </c>
      <c r="U14" s="44">
        <v>1.83E-2</v>
      </c>
      <c r="V14" s="44">
        <v>1.61E-2</v>
      </c>
      <c r="W14" s="44">
        <v>1.47E-2</v>
      </c>
      <c r="X14" s="44">
        <v>1.49E-2</v>
      </c>
      <c r="Y14" s="44">
        <v>1.4E-2</v>
      </c>
      <c r="Z14" s="44">
        <v>1.4810375145970247E-2</v>
      </c>
      <c r="AA14" s="44">
        <v>1.4387673197225833E-2</v>
      </c>
      <c r="AB14" s="44">
        <v>1.4115943622138619E-2</v>
      </c>
    </row>
    <row r="15" spans="1:28" x14ac:dyDescent="0.25">
      <c r="A15" s="137"/>
      <c r="B15" s="38" t="s">
        <v>154</v>
      </c>
      <c r="C15" s="44">
        <v>4.3169399091067776E-2</v>
      </c>
      <c r="D15" s="44">
        <v>3.8976045917726368E-2</v>
      </c>
      <c r="E15" s="44">
        <v>-3.2635321145497876E-3</v>
      </c>
      <c r="F15" s="44">
        <v>2.3050160129825758E-2</v>
      </c>
      <c r="G15" s="44">
        <v>2.2285525230216034E-2</v>
      </c>
      <c r="H15" s="44">
        <v>1.9296325855012779E-2</v>
      </c>
      <c r="I15" s="44">
        <v>3.0413879287779458E-2</v>
      </c>
      <c r="J15" s="44">
        <v>2.1714626038035506E-2</v>
      </c>
      <c r="K15" s="44">
        <v>2.1428332449630771E-2</v>
      </c>
      <c r="L15" s="44">
        <v>4.7515880024081275E-2</v>
      </c>
      <c r="M15" s="44">
        <v>3.9818238620811061E-2</v>
      </c>
      <c r="N15" s="44">
        <v>2.3230518317933439E-2</v>
      </c>
      <c r="O15" s="44">
        <v>3.3399999999999999E-2</v>
      </c>
      <c r="P15" s="44">
        <v>3.39E-2</v>
      </c>
      <c r="Q15" s="44">
        <v>1.4200000000000001E-2</v>
      </c>
      <c r="R15" s="44">
        <v>4.4699999999999997E-2</v>
      </c>
      <c r="S15" s="44">
        <v>5.2499999999999998E-2</v>
      </c>
      <c r="T15" s="44">
        <v>6.2399999999999997E-2</v>
      </c>
      <c r="U15" s="44">
        <v>1.9599999999999999E-2</v>
      </c>
      <c r="V15" s="44">
        <v>2.53E-2</v>
      </c>
      <c r="W15" s="44">
        <v>6.0400000000000002E-2</v>
      </c>
      <c r="X15" s="44">
        <v>8.6300000000000002E-2</v>
      </c>
      <c r="Y15" s="44">
        <v>0.04</v>
      </c>
      <c r="Z15" s="44">
        <v>3.2788584852616764E-2</v>
      </c>
      <c r="AA15" s="44">
        <v>3.4804843014187258E-2</v>
      </c>
      <c r="AB15" s="44">
        <v>4.8453206327667156E-2</v>
      </c>
    </row>
    <row r="16" spans="1:28" x14ac:dyDescent="0.25">
      <c r="A16" s="137"/>
      <c r="B16" s="38"/>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row>
    <row r="17" spans="1:28" x14ac:dyDescent="0.25">
      <c r="A17" s="137"/>
      <c r="B17" s="2" t="s">
        <v>155</v>
      </c>
      <c r="C17" s="46">
        <v>289.23437678507429</v>
      </c>
      <c r="D17" s="46">
        <v>354.02971816222617</v>
      </c>
      <c r="E17" s="46">
        <v>375.9906064362587</v>
      </c>
      <c r="F17" s="46">
        <v>352.80502203350875</v>
      </c>
      <c r="G17" s="46">
        <v>341.75673472540115</v>
      </c>
      <c r="H17" s="46">
        <v>342.62047747100172</v>
      </c>
      <c r="I17" s="46">
        <v>320.42675800645225</v>
      </c>
      <c r="J17" s="46">
        <v>311.53566701330107</v>
      </c>
      <c r="K17" s="46">
        <v>296.99383430901747</v>
      </c>
      <c r="L17" s="46">
        <v>288.62090524948161</v>
      </c>
      <c r="M17" s="46">
        <v>283.97301303639313</v>
      </c>
      <c r="N17" s="46">
        <v>275.38183593193634</v>
      </c>
      <c r="O17" s="46">
        <v>253.1</v>
      </c>
      <c r="P17" s="46">
        <v>254.2</v>
      </c>
      <c r="Q17" s="46">
        <v>249</v>
      </c>
      <c r="R17" s="46">
        <v>250.4</v>
      </c>
      <c r="S17" s="46">
        <v>238.8</v>
      </c>
      <c r="T17" s="46">
        <v>251.4</v>
      </c>
      <c r="U17" s="46">
        <v>246.2</v>
      </c>
      <c r="V17" s="46">
        <v>248.5</v>
      </c>
      <c r="W17" s="46">
        <v>227.2</v>
      </c>
      <c r="X17" s="46">
        <v>239.5</v>
      </c>
      <c r="Y17" s="46">
        <v>237.8</v>
      </c>
      <c r="Z17" s="46">
        <v>235.00252902810018</v>
      </c>
      <c r="AA17" s="46">
        <v>214.49999843574338</v>
      </c>
      <c r="AB17" s="46">
        <v>214.14030506500953</v>
      </c>
    </row>
    <row r="18" spans="1:28" x14ac:dyDescent="0.25">
      <c r="A18" s="137"/>
      <c r="B18" s="2" t="s">
        <v>156</v>
      </c>
      <c r="C18" s="47">
        <v>12.777996974046433</v>
      </c>
      <c r="D18" s="47">
        <v>13.972409053001334</v>
      </c>
      <c r="E18" s="47">
        <v>15.592841021118963</v>
      </c>
      <c r="F18" s="47">
        <v>15.50812477022475</v>
      </c>
      <c r="G18" s="47">
        <v>17.052142490325505</v>
      </c>
      <c r="H18" s="47">
        <v>17.958003680615882</v>
      </c>
      <c r="I18" s="47">
        <v>18.461376583577781</v>
      </c>
      <c r="J18" s="47">
        <v>18.529698568150689</v>
      </c>
      <c r="K18" s="47">
        <v>19.983391945030057</v>
      </c>
      <c r="L18" s="47">
        <v>20.076146708166345</v>
      </c>
      <c r="M18" s="47">
        <v>21.945095443174118</v>
      </c>
      <c r="N18" s="47">
        <v>22.907764884680489</v>
      </c>
      <c r="O18" s="47">
        <v>24.65</v>
      </c>
      <c r="P18" s="47">
        <v>26.05</v>
      </c>
      <c r="Q18" s="47">
        <v>28.18</v>
      </c>
      <c r="R18" s="47">
        <v>27.71</v>
      </c>
      <c r="S18" s="47">
        <v>28.31</v>
      </c>
      <c r="T18" s="47">
        <v>28.09</v>
      </c>
      <c r="U18" s="47">
        <v>26.46</v>
      </c>
      <c r="V18" s="47">
        <v>28.75</v>
      </c>
      <c r="W18" s="47">
        <v>28.66</v>
      </c>
      <c r="X18" s="47">
        <v>29.3</v>
      </c>
      <c r="Y18" s="47">
        <v>30.04</v>
      </c>
      <c r="Z18" s="47">
        <v>33.893376580323327</v>
      </c>
      <c r="AA18" s="47">
        <v>35.715939233436238</v>
      </c>
      <c r="AB18" s="47">
        <v>36.377337170635307</v>
      </c>
    </row>
    <row r="19" spans="1:28" x14ac:dyDescent="0.25">
      <c r="B19" s="2"/>
      <c r="C19" s="15"/>
      <c r="D19" s="15"/>
      <c r="E19" s="15"/>
      <c r="F19" s="15"/>
      <c r="G19" s="15"/>
      <c r="H19" s="15"/>
      <c r="I19" s="15"/>
      <c r="J19" s="15"/>
      <c r="K19" s="15"/>
      <c r="L19" s="15"/>
      <c r="M19" s="15"/>
      <c r="N19" s="15"/>
      <c r="Z19" s="206"/>
      <c r="AA19" s="206"/>
      <c r="AB19" s="206"/>
    </row>
    <row r="20" spans="1:28" x14ac:dyDescent="0.25">
      <c r="B20" s="89" t="s">
        <v>157</v>
      </c>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row>
    <row r="21" spans="1:28" ht="15" thickBot="1" x14ac:dyDescent="0.3">
      <c r="B21" s="2" t="s">
        <v>146</v>
      </c>
      <c r="C21" s="7">
        <v>3651.7750000000001</v>
      </c>
      <c r="D21" s="7">
        <v>3668.6979999999999</v>
      </c>
      <c r="E21" s="7">
        <v>3791.92</v>
      </c>
      <c r="F21" s="7">
        <v>3990.3580000000002</v>
      </c>
      <c r="G21" s="7">
        <v>4145.0959999999995</v>
      </c>
      <c r="H21" s="7">
        <v>4262.12</v>
      </c>
      <c r="I21" s="7">
        <v>4383.491</v>
      </c>
      <c r="J21" s="7">
        <v>4490.2969999999996</v>
      </c>
      <c r="K21" s="7">
        <v>4609.3220000000001</v>
      </c>
      <c r="L21" s="7">
        <v>4660.0169999999998</v>
      </c>
      <c r="M21" s="7">
        <v>4698.9480000000003</v>
      </c>
      <c r="N21" s="7">
        <v>4740.5590000000002</v>
      </c>
      <c r="O21" s="7">
        <v>4788</v>
      </c>
      <c r="P21" s="7">
        <v>4784</v>
      </c>
      <c r="Q21" s="7">
        <v>4802</v>
      </c>
      <c r="R21" s="7">
        <v>4876</v>
      </c>
      <c r="S21" s="7">
        <v>4919</v>
      </c>
      <c r="T21" s="7">
        <v>5003</v>
      </c>
      <c r="U21" s="7">
        <v>5055</v>
      </c>
      <c r="V21" s="7">
        <v>5118</v>
      </c>
      <c r="W21" s="7">
        <v>5154</v>
      </c>
      <c r="X21" s="7">
        <v>5185</v>
      </c>
      <c r="Y21" s="7">
        <v>5235</v>
      </c>
      <c r="Z21" s="201">
        <v>5285.2839999999997</v>
      </c>
      <c r="AA21" s="201">
        <v>5332.0209999999997</v>
      </c>
      <c r="AB21" s="201">
        <v>5354.8639999999996</v>
      </c>
    </row>
    <row r="22" spans="1:28" x14ac:dyDescent="0.25">
      <c r="A22" s="137"/>
      <c r="B22" s="23" t="s">
        <v>147</v>
      </c>
      <c r="C22" s="68">
        <v>3771.6149999999998</v>
      </c>
      <c r="D22" s="68">
        <v>3473.2240000000002</v>
      </c>
      <c r="E22" s="68">
        <v>3647.5509999999999</v>
      </c>
      <c r="F22" s="68">
        <v>3491.0650000000001</v>
      </c>
      <c r="G22" s="68">
        <v>3543.4639999999999</v>
      </c>
      <c r="H22" s="68">
        <v>3575.28</v>
      </c>
      <c r="I22" s="68">
        <v>3546.4609999999998</v>
      </c>
      <c r="J22" s="68">
        <v>3636.1869999999999</v>
      </c>
      <c r="K22" s="68">
        <v>3731.4960000000001</v>
      </c>
      <c r="L22" s="68">
        <v>3498.002</v>
      </c>
      <c r="M22" s="68">
        <v>3398.9740000000002</v>
      </c>
      <c r="N22" s="68">
        <v>3483</v>
      </c>
      <c r="O22" s="68">
        <v>3464</v>
      </c>
      <c r="P22" s="68">
        <v>3379</v>
      </c>
      <c r="Q22" s="68">
        <v>3484</v>
      </c>
      <c r="R22" s="68">
        <v>3294</v>
      </c>
      <c r="S22" s="68">
        <v>3049</v>
      </c>
      <c r="T22" s="68">
        <v>2763</v>
      </c>
      <c r="U22" s="68">
        <v>2858</v>
      </c>
      <c r="V22" s="68">
        <v>2905</v>
      </c>
      <c r="W22" s="68">
        <v>2601</v>
      </c>
      <c r="X22" s="68">
        <v>2120</v>
      </c>
      <c r="Y22" s="68">
        <v>2013</v>
      </c>
      <c r="Z22" s="221">
        <v>1975.7950000000001</v>
      </c>
      <c r="AA22" s="221">
        <v>1925.692</v>
      </c>
      <c r="AB22" s="221">
        <v>1776.5260000000001</v>
      </c>
    </row>
    <row r="23" spans="1:28" x14ac:dyDescent="0.25">
      <c r="A23" s="137"/>
      <c r="B23" s="63" t="s">
        <v>148</v>
      </c>
      <c r="C23" s="41">
        <v>7423.3899999999994</v>
      </c>
      <c r="D23" s="41">
        <v>7141.9220000000005</v>
      </c>
      <c r="E23" s="41">
        <v>7439.4709999999995</v>
      </c>
      <c r="F23" s="41">
        <v>7481.4230000000007</v>
      </c>
      <c r="G23" s="41">
        <v>7688.5599999999995</v>
      </c>
      <c r="H23" s="41">
        <v>7837.4</v>
      </c>
      <c r="I23" s="41">
        <v>7929.9519999999993</v>
      </c>
      <c r="J23" s="41">
        <v>8126.4839999999995</v>
      </c>
      <c r="K23" s="41">
        <v>8340.8179999999993</v>
      </c>
      <c r="L23" s="41">
        <v>8158.0190000000002</v>
      </c>
      <c r="M23" s="41">
        <v>8097.9220000000005</v>
      </c>
      <c r="N23" s="41">
        <v>8223.5590000000011</v>
      </c>
      <c r="O23" s="41">
        <v>8252</v>
      </c>
      <c r="P23" s="41">
        <v>8163</v>
      </c>
      <c r="Q23" s="41">
        <v>8286</v>
      </c>
      <c r="R23" s="41">
        <v>8170</v>
      </c>
      <c r="S23" s="41">
        <v>7969</v>
      </c>
      <c r="T23" s="41">
        <v>7765</v>
      </c>
      <c r="U23" s="41">
        <v>7913</v>
      </c>
      <c r="V23" s="41">
        <v>8023</v>
      </c>
      <c r="W23" s="41">
        <v>7755</v>
      </c>
      <c r="X23" s="41">
        <v>7305</v>
      </c>
      <c r="Y23" s="41">
        <v>7247</v>
      </c>
      <c r="Z23" s="41">
        <f>SUM(Z21:Z22)</f>
        <v>7261.0789999999997</v>
      </c>
      <c r="AA23" s="41">
        <v>7257.7129999999997</v>
      </c>
      <c r="AB23" s="41">
        <v>7131.3899999999994</v>
      </c>
    </row>
    <row r="24" spans="1:28" x14ac:dyDescent="0.25">
      <c r="A24" s="137"/>
      <c r="Z24" s="206"/>
      <c r="AA24" s="206"/>
      <c r="AB24" s="206"/>
    </row>
    <row r="25" spans="1:28" x14ac:dyDescent="0.25">
      <c r="A25" s="101"/>
      <c r="B25" s="89" t="s">
        <v>158</v>
      </c>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row>
    <row r="26" spans="1:28" ht="15" thickBot="1" x14ac:dyDescent="0.3">
      <c r="A26" s="101"/>
      <c r="B26" s="2" t="s">
        <v>159</v>
      </c>
      <c r="C26" s="7">
        <v>942.303</v>
      </c>
      <c r="D26" s="7">
        <v>992.52700000000004</v>
      </c>
      <c r="E26" s="7">
        <v>1065.6890000000001</v>
      </c>
      <c r="F26" s="7">
        <v>1086.952</v>
      </c>
      <c r="G26" s="7">
        <v>1123.347</v>
      </c>
      <c r="H26" s="7">
        <v>1189.7950000000001</v>
      </c>
      <c r="I26" s="7">
        <v>1190.3489999999999</v>
      </c>
      <c r="J26" s="7">
        <v>1179.402</v>
      </c>
      <c r="K26" s="7">
        <v>1122.77</v>
      </c>
      <c r="L26" s="7">
        <v>1130.194</v>
      </c>
      <c r="M26" s="7">
        <v>1151.0999999999999</v>
      </c>
      <c r="N26" s="7">
        <v>1167.018</v>
      </c>
      <c r="O26" s="7">
        <v>1170</v>
      </c>
      <c r="P26" s="7">
        <v>1175</v>
      </c>
      <c r="Q26" s="7">
        <v>1183</v>
      </c>
      <c r="R26" s="7">
        <v>1198</v>
      </c>
      <c r="S26" s="7">
        <v>1211</v>
      </c>
      <c r="T26" s="7">
        <v>1221</v>
      </c>
      <c r="U26" s="7">
        <v>1233</v>
      </c>
      <c r="V26" s="7">
        <v>1248</v>
      </c>
      <c r="W26" s="7">
        <v>1264</v>
      </c>
      <c r="X26" s="7">
        <v>1275</v>
      </c>
      <c r="Y26" s="7">
        <v>1290</v>
      </c>
      <c r="Z26" s="201">
        <v>1306</v>
      </c>
      <c r="AA26" s="201">
        <v>1320.577</v>
      </c>
      <c r="AB26" s="201">
        <v>1334.5250000000001</v>
      </c>
    </row>
    <row r="27" spans="1:28" x14ac:dyDescent="0.25">
      <c r="A27" s="101"/>
      <c r="B27" s="2" t="s">
        <v>160</v>
      </c>
      <c r="C27" s="9">
        <v>620.3549999999999</v>
      </c>
      <c r="D27" s="9">
        <v>640.07899999999995</v>
      </c>
      <c r="E27" s="9">
        <v>704.25299999999993</v>
      </c>
      <c r="F27" s="9">
        <v>731.82400000000007</v>
      </c>
      <c r="G27" s="9">
        <v>754.39900000000011</v>
      </c>
      <c r="H27" s="9">
        <v>774.75499999999988</v>
      </c>
      <c r="I27" s="9">
        <v>831.202</v>
      </c>
      <c r="J27" s="9">
        <v>860.61300000000006</v>
      </c>
      <c r="K27" s="9">
        <v>834.65699999999993</v>
      </c>
      <c r="L27" s="9">
        <v>861.29099999999994</v>
      </c>
      <c r="M27" s="9">
        <v>927.39899999999989</v>
      </c>
      <c r="N27" s="9">
        <v>1029.9699999999998</v>
      </c>
      <c r="O27" s="9">
        <v>1105</v>
      </c>
      <c r="P27" s="9">
        <v>1130</v>
      </c>
      <c r="Q27" s="9">
        <v>1188</v>
      </c>
      <c r="R27" s="9">
        <v>1226</v>
      </c>
      <c r="S27" s="9">
        <v>1273</v>
      </c>
      <c r="T27" s="9">
        <v>1319</v>
      </c>
      <c r="U27" s="9">
        <v>1348</v>
      </c>
      <c r="V27" s="9">
        <v>1429</v>
      </c>
      <c r="W27" s="9">
        <v>1540</v>
      </c>
      <c r="X27" s="9">
        <v>1605</v>
      </c>
      <c r="Y27" s="9">
        <v>1649</v>
      </c>
      <c r="Z27" s="202">
        <v>1688</v>
      </c>
      <c r="AA27" s="202">
        <v>1724.3579999999999</v>
      </c>
      <c r="AB27" s="202">
        <v>1764.0619999999999</v>
      </c>
    </row>
    <row r="28" spans="1:28" x14ac:dyDescent="0.25">
      <c r="A28" s="101"/>
      <c r="B28" s="63" t="s">
        <v>148</v>
      </c>
      <c r="C28" s="70">
        <v>1562.6579999999999</v>
      </c>
      <c r="D28" s="70">
        <v>1632.606</v>
      </c>
      <c r="E28" s="70">
        <v>1769.942</v>
      </c>
      <c r="F28" s="70">
        <v>1818.7760000000001</v>
      </c>
      <c r="G28" s="70">
        <v>1877.7460000000001</v>
      </c>
      <c r="H28" s="70">
        <v>1964.55</v>
      </c>
      <c r="I28" s="70">
        <v>2021.5509999999999</v>
      </c>
      <c r="J28" s="70">
        <v>2040.0150000000001</v>
      </c>
      <c r="K28" s="70">
        <v>1957.4269999999999</v>
      </c>
      <c r="L28" s="70">
        <v>1991.4849999999999</v>
      </c>
      <c r="M28" s="70">
        <v>2078.4989999999998</v>
      </c>
      <c r="N28" s="70">
        <v>2196.9879999999998</v>
      </c>
      <c r="O28" s="70">
        <v>2275</v>
      </c>
      <c r="P28" s="70">
        <v>2304</v>
      </c>
      <c r="Q28" s="70">
        <v>2371</v>
      </c>
      <c r="R28" s="70">
        <v>2423</v>
      </c>
      <c r="S28" s="70">
        <v>2484</v>
      </c>
      <c r="T28" s="70">
        <v>2540</v>
      </c>
      <c r="U28" s="70">
        <v>2581</v>
      </c>
      <c r="V28" s="70">
        <v>2677</v>
      </c>
      <c r="W28" s="70">
        <v>2803</v>
      </c>
      <c r="X28" s="70">
        <v>2880</v>
      </c>
      <c r="Y28" s="70">
        <v>2938</v>
      </c>
      <c r="Z28" s="70">
        <v>2994</v>
      </c>
      <c r="AA28" s="70">
        <v>3044.9349999999999</v>
      </c>
      <c r="AB28" s="70">
        <v>3098.587</v>
      </c>
    </row>
    <row r="29" spans="1:28" x14ac:dyDescent="0.25">
      <c r="Z29" s="206"/>
      <c r="AA29" s="206"/>
      <c r="AB29" s="206"/>
    </row>
    <row r="30" spans="1:28" x14ac:dyDescent="0.25">
      <c r="Z30" s="206"/>
      <c r="AA30" s="206"/>
      <c r="AB30" s="206"/>
    </row>
    <row r="31" spans="1:28" x14ac:dyDescent="0.25">
      <c r="B31" s="17" t="s">
        <v>161</v>
      </c>
      <c r="C31" s="123" t="s">
        <v>32</v>
      </c>
      <c r="D31" s="123" t="s">
        <v>33</v>
      </c>
      <c r="E31" s="123" t="s">
        <v>34</v>
      </c>
      <c r="F31" s="123" t="s">
        <v>35</v>
      </c>
      <c r="G31" s="123" t="s">
        <v>36</v>
      </c>
      <c r="H31" s="123" t="s">
        <v>37</v>
      </c>
      <c r="I31" s="123" t="s">
        <v>38</v>
      </c>
      <c r="J31" s="123" t="s">
        <v>39</v>
      </c>
      <c r="K31" s="123" t="s">
        <v>40</v>
      </c>
      <c r="L31" s="123" t="s">
        <v>41</v>
      </c>
      <c r="M31" s="123" t="s">
        <v>42</v>
      </c>
      <c r="N31" s="123" t="s">
        <v>43</v>
      </c>
      <c r="O31" s="123" t="s">
        <v>44</v>
      </c>
      <c r="P31" s="123" t="s">
        <v>45</v>
      </c>
      <c r="Q31" s="123" t="s">
        <v>46</v>
      </c>
      <c r="R31" s="123" t="s">
        <v>47</v>
      </c>
      <c r="S31" s="123" t="s">
        <v>337</v>
      </c>
      <c r="T31" s="123" t="s">
        <v>338</v>
      </c>
      <c r="U31" s="123" t="s">
        <v>341</v>
      </c>
      <c r="V31" s="123" t="s">
        <v>342</v>
      </c>
      <c r="W31" s="123" t="s">
        <v>345</v>
      </c>
      <c r="X31" s="123" t="s">
        <v>346</v>
      </c>
      <c r="Y31" s="123" t="s">
        <v>362</v>
      </c>
      <c r="Z31" s="199" t="s">
        <v>363</v>
      </c>
      <c r="AA31" s="199" t="s">
        <v>365</v>
      </c>
      <c r="AB31" s="199" t="s">
        <v>372</v>
      </c>
    </row>
    <row r="32" spans="1:28" x14ac:dyDescent="0.25">
      <c r="Z32" s="206"/>
      <c r="AA32" s="206"/>
      <c r="AB32" s="206"/>
    </row>
    <row r="33" spans="1:28" x14ac:dyDescent="0.25">
      <c r="A33" s="124"/>
      <c r="B33" s="2" t="s">
        <v>162</v>
      </c>
      <c r="C33" s="39">
        <v>46.554000000000002</v>
      </c>
      <c r="D33" s="39">
        <v>57.262</v>
      </c>
      <c r="E33" s="39">
        <v>71.114000000000004</v>
      </c>
      <c r="F33" s="39">
        <v>84.47</v>
      </c>
      <c r="G33" s="39">
        <v>102.64100000000001</v>
      </c>
      <c r="H33" s="39">
        <v>124.33499999999999</v>
      </c>
      <c r="I33" s="39">
        <v>141.61099999999999</v>
      </c>
      <c r="J33" s="39">
        <v>157.405</v>
      </c>
      <c r="K33" s="39">
        <v>174.988</v>
      </c>
      <c r="L33" s="39">
        <v>190.547</v>
      </c>
      <c r="M33" s="39">
        <v>201.79900000000001</v>
      </c>
      <c r="N33" s="39">
        <v>216.00899999999999</v>
      </c>
      <c r="O33" s="39">
        <v>229.524</v>
      </c>
      <c r="P33" s="39">
        <v>237.81399999999999</v>
      </c>
      <c r="Q33" s="39">
        <v>244.173</v>
      </c>
      <c r="R33" s="39">
        <v>249.18100000000001</v>
      </c>
      <c r="S33" s="39">
        <v>267.20999999999998</v>
      </c>
      <c r="T33" s="39">
        <v>309.154</v>
      </c>
      <c r="U33" s="39">
        <v>347.43299999999999</v>
      </c>
      <c r="V33" s="39">
        <v>377.29</v>
      </c>
      <c r="W33" s="39">
        <v>399.60199999999998</v>
      </c>
      <c r="X33" s="39">
        <v>409.66</v>
      </c>
      <c r="Y33" s="39">
        <v>422.47300000000001</v>
      </c>
      <c r="Z33" s="39">
        <v>446.30599999999998</v>
      </c>
      <c r="AA33" s="39">
        <v>483.44799999999998</v>
      </c>
      <c r="AB33" s="39">
        <v>515.04899999999998</v>
      </c>
    </row>
    <row r="34" spans="1:28" x14ac:dyDescent="0.25">
      <c r="A34" s="124"/>
      <c r="B34" s="2" t="s">
        <v>163</v>
      </c>
      <c r="C34" s="39">
        <v>13.554</v>
      </c>
      <c r="D34" s="39">
        <v>14.547000000000001</v>
      </c>
      <c r="E34" s="39">
        <v>16.183</v>
      </c>
      <c r="F34" s="39">
        <v>17.91</v>
      </c>
      <c r="G34" s="39">
        <v>19.077999999999999</v>
      </c>
      <c r="H34" s="39">
        <v>20.248000000000001</v>
      </c>
      <c r="I34" s="39">
        <v>21.265000000000001</v>
      </c>
      <c r="J34" s="39">
        <v>21.91</v>
      </c>
      <c r="K34" s="39">
        <v>22.585999999999999</v>
      </c>
      <c r="L34" s="39">
        <v>22.765000000000001</v>
      </c>
      <c r="M34" s="39">
        <v>22.655999999999999</v>
      </c>
      <c r="N34" s="39">
        <v>22.632000000000001</v>
      </c>
      <c r="O34" s="39">
        <v>22.419</v>
      </c>
      <c r="P34" s="39">
        <v>21.832999999999998</v>
      </c>
      <c r="Q34" s="39">
        <v>21.254000000000001</v>
      </c>
      <c r="R34" s="39">
        <v>20.704999999999998</v>
      </c>
      <c r="S34" s="39">
        <v>20.382999999999999</v>
      </c>
      <c r="T34" s="39">
        <v>20.498999999999999</v>
      </c>
      <c r="U34" s="39">
        <v>20.61</v>
      </c>
      <c r="V34" s="39">
        <v>20.523</v>
      </c>
      <c r="W34" s="39">
        <v>20.253</v>
      </c>
      <c r="X34" s="39">
        <v>19.654</v>
      </c>
      <c r="Y34" s="39">
        <v>19.137</v>
      </c>
      <c r="Z34" s="39">
        <v>18.916</v>
      </c>
      <c r="AA34" s="39">
        <v>18.678000000000001</v>
      </c>
      <c r="AB34" s="39">
        <v>18.555</v>
      </c>
    </row>
    <row r="35" spans="1:28" x14ac:dyDescent="0.25">
      <c r="A35" s="124"/>
      <c r="B35" s="2" t="s">
        <v>164</v>
      </c>
      <c r="C35" s="39">
        <v>24.504000000000001</v>
      </c>
      <c r="D35" s="39">
        <v>28.085999999999999</v>
      </c>
      <c r="E35" s="39">
        <v>33.616999999999997</v>
      </c>
      <c r="F35" s="39">
        <v>38.546999999999997</v>
      </c>
      <c r="G35" s="39">
        <v>44.055</v>
      </c>
      <c r="H35" s="39">
        <v>49.137999999999998</v>
      </c>
      <c r="I35" s="39">
        <v>52.308999999999997</v>
      </c>
      <c r="J35" s="39">
        <v>54.673999999999999</v>
      </c>
      <c r="K35" s="39">
        <v>57.628999999999998</v>
      </c>
      <c r="L35" s="39">
        <v>59.457000000000001</v>
      </c>
      <c r="M35" s="39">
        <v>60.133000000000003</v>
      </c>
      <c r="N35" s="39">
        <v>61.542000000000002</v>
      </c>
      <c r="O35" s="39">
        <v>62.765000000000001</v>
      </c>
      <c r="P35" s="39">
        <v>63.014000000000003</v>
      </c>
      <c r="Q35" s="39">
        <v>62.677999999999997</v>
      </c>
      <c r="R35" s="39">
        <v>61.61</v>
      </c>
      <c r="S35" s="39">
        <v>63.12</v>
      </c>
      <c r="T35" s="39">
        <v>69.198999999999998</v>
      </c>
      <c r="U35" s="39">
        <v>75.55</v>
      </c>
      <c r="V35" s="39">
        <v>79.546999999999997</v>
      </c>
      <c r="W35" s="39">
        <v>79.631</v>
      </c>
      <c r="X35" s="39">
        <v>78.643000000000001</v>
      </c>
      <c r="Y35" s="39">
        <v>81.271000000000001</v>
      </c>
      <c r="Z35" s="39">
        <v>87.878</v>
      </c>
      <c r="AA35" s="39">
        <v>100.014</v>
      </c>
      <c r="AB35" s="39">
        <v>111.941</v>
      </c>
    </row>
    <row r="36" spans="1:28" x14ac:dyDescent="0.25">
      <c r="A36" s="124"/>
      <c r="B36" s="2" t="s">
        <v>165</v>
      </c>
      <c r="C36" s="39">
        <v>0</v>
      </c>
      <c r="D36" s="39">
        <v>0</v>
      </c>
      <c r="E36" s="39">
        <v>0</v>
      </c>
      <c r="F36" s="39">
        <v>0</v>
      </c>
      <c r="G36" s="39">
        <v>0</v>
      </c>
      <c r="H36" s="39">
        <v>0</v>
      </c>
      <c r="I36" s="39">
        <v>0</v>
      </c>
      <c r="J36" s="39">
        <v>0</v>
      </c>
      <c r="K36" s="39">
        <v>22.273</v>
      </c>
      <c r="L36" s="39">
        <v>25.122</v>
      </c>
      <c r="M36" s="39">
        <v>27.315000000000001</v>
      </c>
      <c r="N36" s="39">
        <v>29.805</v>
      </c>
      <c r="O36" s="39">
        <v>31.831</v>
      </c>
      <c r="P36" s="39">
        <v>32.692999999999998</v>
      </c>
      <c r="Q36" s="39">
        <v>33.548000000000002</v>
      </c>
      <c r="R36" s="39">
        <v>33.875999999999998</v>
      </c>
      <c r="S36" s="39">
        <v>35.213999999999999</v>
      </c>
      <c r="T36" s="39">
        <v>38.741999999999997</v>
      </c>
      <c r="U36" s="39">
        <v>42.945</v>
      </c>
      <c r="V36" s="39">
        <v>45.515999999999998</v>
      </c>
      <c r="W36" s="39">
        <v>47.363999999999997</v>
      </c>
      <c r="X36" s="39">
        <v>45.970999999999997</v>
      </c>
      <c r="Y36" s="39">
        <v>44.343000000000004</v>
      </c>
      <c r="Z36" s="39">
        <v>43.494999999999997</v>
      </c>
      <c r="AA36" s="39">
        <v>42.7</v>
      </c>
      <c r="AB36" s="39">
        <v>42.369</v>
      </c>
    </row>
    <row r="37" spans="1:28" x14ac:dyDescent="0.25">
      <c r="A37" s="124"/>
      <c r="B37" s="2" t="s">
        <v>166</v>
      </c>
      <c r="C37" s="39">
        <v>597.98699999999997</v>
      </c>
      <c r="D37" s="39">
        <v>567.00400000000002</v>
      </c>
      <c r="E37" s="39">
        <v>524.38300000000004</v>
      </c>
      <c r="F37" s="39">
        <v>485.678</v>
      </c>
      <c r="G37" s="39">
        <v>452.90300000000002</v>
      </c>
      <c r="H37" s="39">
        <v>420.46199999999999</v>
      </c>
      <c r="I37" s="39">
        <v>378.70299999999997</v>
      </c>
      <c r="J37" s="39">
        <v>343.54500000000002</v>
      </c>
      <c r="K37" s="39">
        <v>308.04399999999998</v>
      </c>
      <c r="L37" s="39">
        <v>275.59300000000002</v>
      </c>
      <c r="M37" s="39">
        <v>251.13499999999999</v>
      </c>
      <c r="N37" s="39">
        <v>229.83699999999999</v>
      </c>
      <c r="O37" s="39">
        <v>209.09200000000001</v>
      </c>
      <c r="P37" s="39">
        <v>191.06899999999999</v>
      </c>
      <c r="Q37" s="39">
        <v>174.05500000000001</v>
      </c>
      <c r="R37" s="39">
        <v>160.24700000000001</v>
      </c>
      <c r="S37" s="39">
        <v>145.596</v>
      </c>
      <c r="T37" s="39">
        <v>133.012</v>
      </c>
      <c r="U37" s="39">
        <v>120.755</v>
      </c>
      <c r="V37" s="39">
        <v>107.33</v>
      </c>
      <c r="W37" s="39">
        <v>95.284999999999997</v>
      </c>
      <c r="X37" s="39">
        <v>86.230999999999995</v>
      </c>
      <c r="Y37" s="39">
        <v>78.522999999999996</v>
      </c>
      <c r="Z37" s="39">
        <v>70.915000000000006</v>
      </c>
      <c r="AA37" s="39">
        <v>43.466000000000001</v>
      </c>
      <c r="AB37" s="39">
        <v>39.67</v>
      </c>
    </row>
    <row r="38" spans="1:28" x14ac:dyDescent="0.25">
      <c r="B38" s="63" t="s">
        <v>167</v>
      </c>
      <c r="C38" s="64">
        <v>682.59900000000005</v>
      </c>
      <c r="D38" s="64">
        <v>666.899</v>
      </c>
      <c r="E38" s="64">
        <v>645.29700000000003</v>
      </c>
      <c r="F38" s="64">
        <v>626.60500000000002</v>
      </c>
      <c r="G38" s="64">
        <v>618.67700000000002</v>
      </c>
      <c r="H38" s="64">
        <v>614.18299999999999</v>
      </c>
      <c r="I38" s="64">
        <v>593.88800000000003</v>
      </c>
      <c r="J38" s="64">
        <v>577.53399999999999</v>
      </c>
      <c r="K38" s="64">
        <v>585.52</v>
      </c>
      <c r="L38" s="64">
        <v>573.48400000000004</v>
      </c>
      <c r="M38" s="64">
        <v>563.03800000000001</v>
      </c>
      <c r="N38" s="64">
        <v>559.82500000000005</v>
      </c>
      <c r="O38" s="64">
        <v>555.63099999999997</v>
      </c>
      <c r="P38" s="64">
        <v>546.423</v>
      </c>
      <c r="Q38" s="64">
        <v>535.70799999999997</v>
      </c>
      <c r="R38" s="64">
        <v>525.61900000000003</v>
      </c>
      <c r="S38" s="64">
        <v>531.52300000000002</v>
      </c>
      <c r="T38" s="64">
        <v>570.60599999999999</v>
      </c>
      <c r="U38" s="64">
        <v>607.29300000000001</v>
      </c>
      <c r="V38" s="64">
        <v>630.20600000000002</v>
      </c>
      <c r="W38" s="64">
        <v>642.13499999999999</v>
      </c>
      <c r="X38" s="64">
        <f>SUM(X33:X37)</f>
        <v>640.15899999999999</v>
      </c>
      <c r="Y38" s="64">
        <f>SUM(Y33:Y37)</f>
        <v>645.74699999999996</v>
      </c>
      <c r="Z38" s="64">
        <v>667.51</v>
      </c>
      <c r="AA38" s="64">
        <v>688.30600000000004</v>
      </c>
      <c r="AB38" s="64">
        <v>727.58399999999995</v>
      </c>
    </row>
    <row r="39" spans="1:28" x14ac:dyDescent="0.25">
      <c r="B39" s="16"/>
      <c r="C39" s="16"/>
      <c r="D39" s="16"/>
      <c r="E39" s="16"/>
      <c r="F39" s="16"/>
      <c r="G39" s="16"/>
      <c r="H39" s="16"/>
      <c r="I39" s="16"/>
      <c r="J39" s="16"/>
      <c r="K39" s="16"/>
      <c r="L39" s="16"/>
      <c r="M39" s="16"/>
      <c r="N39" s="16"/>
      <c r="Z39" s="206"/>
      <c r="AA39" s="206"/>
      <c r="AB39" s="206"/>
    </row>
    <row r="40" spans="1:28" x14ac:dyDescent="0.25">
      <c r="B40" s="89" t="s">
        <v>157</v>
      </c>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row>
    <row r="41" spans="1:28" x14ac:dyDescent="0.25">
      <c r="A41" s="102"/>
      <c r="B41" s="2" t="s">
        <v>162</v>
      </c>
      <c r="C41" s="9">
        <v>46.554000000000002</v>
      </c>
      <c r="D41" s="9">
        <v>57.262</v>
      </c>
      <c r="E41" s="9">
        <v>71.114000000000004</v>
      </c>
      <c r="F41" s="9">
        <v>84.47</v>
      </c>
      <c r="G41" s="9">
        <v>102.64100000000001</v>
      </c>
      <c r="H41" s="9">
        <v>124.33499999999999</v>
      </c>
      <c r="I41" s="9">
        <v>141.61099999999999</v>
      </c>
      <c r="J41" s="9">
        <v>157.405</v>
      </c>
      <c r="K41" s="9">
        <v>174.988</v>
      </c>
      <c r="L41" s="9">
        <v>190.547</v>
      </c>
      <c r="M41" s="9">
        <v>198.72300000000001</v>
      </c>
      <c r="N41" s="9">
        <v>212.25299999999999</v>
      </c>
      <c r="O41" s="9">
        <v>225.178</v>
      </c>
      <c r="P41" s="9">
        <v>232.90700000000001</v>
      </c>
      <c r="Q41" s="9">
        <v>238.578</v>
      </c>
      <c r="R41" s="9">
        <v>243.096</v>
      </c>
      <c r="S41" s="103">
        <v>260.19099999999997</v>
      </c>
      <c r="T41" s="103">
        <v>300.45800000000003</v>
      </c>
      <c r="U41" s="103">
        <v>337.30599999999998</v>
      </c>
      <c r="V41" s="103">
        <v>365.90600000000001</v>
      </c>
      <c r="W41" s="103">
        <v>387.19499999999999</v>
      </c>
      <c r="X41" s="103">
        <v>396.39299999999997</v>
      </c>
      <c r="Y41" s="103">
        <v>407.87700000000001</v>
      </c>
      <c r="Z41" s="222">
        <v>429.87400000000002</v>
      </c>
      <c r="AA41" s="222">
        <v>464.50299999999999</v>
      </c>
      <c r="AB41" s="222">
        <v>493.59</v>
      </c>
    </row>
    <row r="42" spans="1:28" x14ac:dyDescent="0.25">
      <c r="A42" s="102"/>
      <c r="B42" s="2" t="s">
        <v>163</v>
      </c>
      <c r="C42" s="9">
        <v>13.554</v>
      </c>
      <c r="D42" s="9">
        <v>14.547000000000001</v>
      </c>
      <c r="E42" s="9">
        <v>16.183</v>
      </c>
      <c r="F42" s="9">
        <v>17.91</v>
      </c>
      <c r="G42" s="9">
        <v>19.077999999999999</v>
      </c>
      <c r="H42" s="9">
        <v>20.248000000000001</v>
      </c>
      <c r="I42" s="9">
        <v>21.265000000000001</v>
      </c>
      <c r="J42" s="9">
        <v>21.91</v>
      </c>
      <c r="K42" s="9">
        <v>22.585999999999999</v>
      </c>
      <c r="L42" s="9">
        <v>22.765000000000001</v>
      </c>
      <c r="M42" s="9">
        <v>22.367000000000001</v>
      </c>
      <c r="N42" s="9">
        <v>22.305</v>
      </c>
      <c r="O42" s="9">
        <v>22.07</v>
      </c>
      <c r="P42" s="9">
        <v>21.446000000000002</v>
      </c>
      <c r="Q42" s="9">
        <v>20.861999999999998</v>
      </c>
      <c r="R42" s="9">
        <v>20.315000000000001</v>
      </c>
      <c r="S42" s="103">
        <v>19.995000000000001</v>
      </c>
      <c r="T42" s="103">
        <v>20.108000000000001</v>
      </c>
      <c r="U42" s="103">
        <v>20.213000000000001</v>
      </c>
      <c r="V42" s="103">
        <v>20.108000000000001</v>
      </c>
      <c r="W42" s="103">
        <v>19.814</v>
      </c>
      <c r="X42" s="103">
        <v>19.219000000000001</v>
      </c>
      <c r="Y42" s="103">
        <v>19</v>
      </c>
      <c r="Z42" s="222">
        <v>18.445</v>
      </c>
      <c r="AA42" s="222">
        <v>18.183</v>
      </c>
      <c r="AB42" s="222">
        <v>18.055</v>
      </c>
    </row>
    <row r="43" spans="1:28" x14ac:dyDescent="0.25">
      <c r="A43" s="102"/>
      <c r="B43" s="2" t="s">
        <v>164</v>
      </c>
      <c r="C43" s="10">
        <v>24.504000000000001</v>
      </c>
      <c r="D43" s="10">
        <v>28.085999999999999</v>
      </c>
      <c r="E43" s="10">
        <v>33.616999999999997</v>
      </c>
      <c r="F43" s="10">
        <v>38.546999999999997</v>
      </c>
      <c r="G43" s="10">
        <v>44.055</v>
      </c>
      <c r="H43" s="10">
        <v>49.137999999999998</v>
      </c>
      <c r="I43" s="10">
        <v>52.308999999999997</v>
      </c>
      <c r="J43" s="10">
        <v>54.673999999999999</v>
      </c>
      <c r="K43" s="10">
        <v>57.628999999999998</v>
      </c>
      <c r="L43" s="10">
        <v>59.457000000000001</v>
      </c>
      <c r="M43" s="10">
        <v>59.281999999999996</v>
      </c>
      <c r="N43" s="10">
        <v>60.542000000000002</v>
      </c>
      <c r="O43" s="10">
        <v>61.664000000000001</v>
      </c>
      <c r="P43" s="10">
        <v>61.795999999999999</v>
      </c>
      <c r="Q43" s="10">
        <v>61.356999999999999</v>
      </c>
      <c r="R43" s="10">
        <v>60.259</v>
      </c>
      <c r="S43" s="104">
        <v>61.692999999999998</v>
      </c>
      <c r="T43" s="104">
        <v>67.563999999999993</v>
      </c>
      <c r="U43" s="103">
        <v>73.692999999999998</v>
      </c>
      <c r="V43" s="103">
        <v>77.510999999999996</v>
      </c>
      <c r="W43" s="103">
        <v>77.472999999999999</v>
      </c>
      <c r="X43" s="103">
        <v>76.332999999999998</v>
      </c>
      <c r="Y43" s="103">
        <v>78.760000000000005</v>
      </c>
      <c r="Z43" s="222">
        <v>85.046000000000006</v>
      </c>
      <c r="AA43" s="222">
        <v>96.581000000000003</v>
      </c>
      <c r="AB43" s="222">
        <v>107.90600000000001</v>
      </c>
    </row>
    <row r="44" spans="1:28" x14ac:dyDescent="0.25">
      <c r="A44" s="102"/>
      <c r="B44" s="2" t="s">
        <v>165</v>
      </c>
      <c r="C44" s="10">
        <v>0</v>
      </c>
      <c r="D44" s="10">
        <v>0</v>
      </c>
      <c r="E44" s="10">
        <v>0</v>
      </c>
      <c r="F44" s="10">
        <v>0</v>
      </c>
      <c r="G44" s="10">
        <v>0</v>
      </c>
      <c r="H44" s="10">
        <v>0</v>
      </c>
      <c r="I44" s="10">
        <v>0</v>
      </c>
      <c r="J44" s="10">
        <v>0</v>
      </c>
      <c r="K44" s="10">
        <v>22.273</v>
      </c>
      <c r="L44" s="10">
        <v>25.122</v>
      </c>
      <c r="M44" s="10">
        <v>26.948</v>
      </c>
      <c r="N44" s="10">
        <v>29.373999999999999</v>
      </c>
      <c r="O44" s="10">
        <v>31.315999999999999</v>
      </c>
      <c r="P44" s="10">
        <v>32.115000000000002</v>
      </c>
      <c r="Q44" s="10">
        <v>32.893000000000001</v>
      </c>
      <c r="R44" s="10">
        <v>33.19</v>
      </c>
      <c r="S44" s="104">
        <v>34.454000000000001</v>
      </c>
      <c r="T44" s="104">
        <v>37.857999999999997</v>
      </c>
      <c r="U44" s="103">
        <v>41.978000000000002</v>
      </c>
      <c r="V44" s="103">
        <v>44.462000000000003</v>
      </c>
      <c r="W44" s="103">
        <v>46.212000000000003</v>
      </c>
      <c r="X44" s="103">
        <v>44.774999999999999</v>
      </c>
      <c r="Y44" s="103">
        <v>43.122</v>
      </c>
      <c r="Z44" s="222">
        <v>42.241999999999997</v>
      </c>
      <c r="AA44" s="222">
        <v>41.427999999999997</v>
      </c>
      <c r="AB44" s="222">
        <v>41.021999999999998</v>
      </c>
    </row>
    <row r="45" spans="1:28" x14ac:dyDescent="0.25">
      <c r="A45" s="102"/>
      <c r="B45" s="128" t="s">
        <v>166</v>
      </c>
      <c r="C45" s="10">
        <v>460.21100000000001</v>
      </c>
      <c r="D45" s="10">
        <v>443.70100000000002</v>
      </c>
      <c r="E45" s="10">
        <v>413.88400000000001</v>
      </c>
      <c r="F45" s="10">
        <v>392.274</v>
      </c>
      <c r="G45" s="10">
        <v>369.029</v>
      </c>
      <c r="H45" s="10">
        <v>343.20800000000003</v>
      </c>
      <c r="I45" s="10">
        <v>308.14</v>
      </c>
      <c r="J45" s="10">
        <v>279.40600000000001</v>
      </c>
      <c r="K45" s="10">
        <v>253.404</v>
      </c>
      <c r="L45" s="10">
        <v>230.67500000000001</v>
      </c>
      <c r="M45" s="10">
        <v>209.99299999999999</v>
      </c>
      <c r="N45" s="10">
        <v>191.86500000000001</v>
      </c>
      <c r="O45" s="10">
        <v>174.047</v>
      </c>
      <c r="P45" s="10">
        <v>159.215</v>
      </c>
      <c r="Q45" s="10">
        <v>144.53899999999999</v>
      </c>
      <c r="R45" s="10">
        <v>133.19900000000001</v>
      </c>
      <c r="S45" s="104">
        <v>120.66800000000001</v>
      </c>
      <c r="T45" s="104">
        <v>109.67100000000001</v>
      </c>
      <c r="U45" s="104">
        <v>99.334000000000003</v>
      </c>
      <c r="V45" s="104">
        <v>89.241</v>
      </c>
      <c r="W45" s="104">
        <v>80.162000000000006</v>
      </c>
      <c r="X45" s="104">
        <v>72.254000000000005</v>
      </c>
      <c r="Y45" s="104">
        <v>65.677000000000007</v>
      </c>
      <c r="Z45" s="223">
        <v>70.739000000000004</v>
      </c>
      <c r="AA45" s="223">
        <v>32.322000000000003</v>
      </c>
      <c r="AB45" s="223">
        <v>29.321999999999999</v>
      </c>
    </row>
    <row r="46" spans="1:28" x14ac:dyDescent="0.25">
      <c r="B46" s="63" t="s">
        <v>167</v>
      </c>
      <c r="C46" s="64">
        <v>682.07499999999993</v>
      </c>
      <c r="D46" s="64">
        <v>666.29499999999996</v>
      </c>
      <c r="E46" s="64">
        <v>644.601</v>
      </c>
      <c r="F46" s="64">
        <v>625.827</v>
      </c>
      <c r="G46" s="64">
        <v>617.84199999999998</v>
      </c>
      <c r="H46" s="64">
        <v>613.34100000000001</v>
      </c>
      <c r="I46" s="64">
        <v>593.0859999999999</v>
      </c>
      <c r="J46" s="64">
        <v>576.76200000000006</v>
      </c>
      <c r="K46" s="64">
        <v>584.78</v>
      </c>
      <c r="L46" s="64">
        <v>572.75900000000001</v>
      </c>
      <c r="M46" s="64">
        <v>557.75599999999997</v>
      </c>
      <c r="N46" s="64">
        <v>553.62300000000005</v>
      </c>
      <c r="O46" s="64">
        <v>548.68399999999997</v>
      </c>
      <c r="P46" s="64">
        <v>538.91800000000001</v>
      </c>
      <c r="Q46" s="64">
        <v>527.35400000000004</v>
      </c>
      <c r="R46" s="64">
        <v>516.74700000000007</v>
      </c>
      <c r="S46" s="64">
        <v>521.59500000000003</v>
      </c>
      <c r="T46" s="64">
        <v>558.69899999999996</v>
      </c>
      <c r="U46" s="64">
        <v>593.65599999999995</v>
      </c>
      <c r="V46" s="64">
        <v>615.04300000000001</v>
      </c>
      <c r="W46" s="64">
        <v>610.85600000000011</v>
      </c>
      <c r="X46" s="64">
        <v>608.97399999999993</v>
      </c>
      <c r="Y46" s="64">
        <v>782.30799999999999</v>
      </c>
      <c r="Z46" s="64">
        <v>646.346</v>
      </c>
      <c r="AA46" s="64">
        <v>653.01699999999994</v>
      </c>
      <c r="AB46" s="64">
        <v>689.89499999999998</v>
      </c>
    </row>
    <row r="47" spans="1:28" x14ac:dyDescent="0.25">
      <c r="Z47" s="206"/>
      <c r="AA47" s="206"/>
      <c r="AB47" s="206"/>
    </row>
    <row r="48" spans="1:28" x14ac:dyDescent="0.25">
      <c r="B48" s="89" t="s">
        <v>158</v>
      </c>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row>
    <row r="49" spans="1:28" ht="15" thickBot="1" x14ac:dyDescent="0.3">
      <c r="A49" s="101"/>
      <c r="B49" s="2" t="s">
        <v>168</v>
      </c>
      <c r="C49" s="7">
        <v>0</v>
      </c>
      <c r="D49" s="7">
        <v>0</v>
      </c>
      <c r="E49" s="7">
        <v>0</v>
      </c>
      <c r="F49" s="7">
        <v>0</v>
      </c>
      <c r="G49" s="7">
        <v>0</v>
      </c>
      <c r="H49" s="7">
        <v>0</v>
      </c>
      <c r="I49" s="7">
        <v>0</v>
      </c>
      <c r="J49" s="7">
        <v>0</v>
      </c>
      <c r="K49" s="7">
        <v>0</v>
      </c>
      <c r="L49" s="7">
        <v>0</v>
      </c>
      <c r="M49" s="7">
        <v>3.0760000000000001</v>
      </c>
      <c r="N49" s="7">
        <v>3.7559999999999998</v>
      </c>
      <c r="O49" s="7">
        <v>4.3460000000000001</v>
      </c>
      <c r="P49" s="7">
        <v>4.907</v>
      </c>
      <c r="Q49" s="7">
        <v>5.5949999999999998</v>
      </c>
      <c r="R49" s="7">
        <v>6.085</v>
      </c>
      <c r="S49" s="7">
        <v>7.0190000000000001</v>
      </c>
      <c r="T49" s="7">
        <v>8.6959999999999997</v>
      </c>
      <c r="U49" s="7">
        <v>10.127000000000001</v>
      </c>
      <c r="V49" s="7">
        <v>11.384</v>
      </c>
      <c r="W49" s="7">
        <v>12.407</v>
      </c>
      <c r="X49" s="7">
        <v>13.266999999999999</v>
      </c>
      <c r="Y49" s="7">
        <v>14.596</v>
      </c>
      <c r="Z49" s="201">
        <v>16.431999999999999</v>
      </c>
      <c r="AA49" s="201">
        <v>18.945</v>
      </c>
      <c r="AB49" s="201">
        <v>21.459</v>
      </c>
    </row>
    <row r="50" spans="1:28" x14ac:dyDescent="0.25">
      <c r="A50" s="101"/>
      <c r="B50" s="2" t="s">
        <v>169</v>
      </c>
      <c r="C50" s="9">
        <v>0</v>
      </c>
      <c r="D50" s="9">
        <v>0</v>
      </c>
      <c r="E50" s="9">
        <v>0</v>
      </c>
      <c r="F50" s="9">
        <v>0</v>
      </c>
      <c r="G50" s="9">
        <v>0</v>
      </c>
      <c r="H50" s="9">
        <v>0</v>
      </c>
      <c r="I50" s="9">
        <v>0</v>
      </c>
      <c r="J50" s="9">
        <v>0</v>
      </c>
      <c r="K50" s="9">
        <v>0</v>
      </c>
      <c r="L50" s="9">
        <v>0</v>
      </c>
      <c r="M50" s="9">
        <v>1.5070000000000001</v>
      </c>
      <c r="N50" s="9">
        <v>1.7580000000000005</v>
      </c>
      <c r="O50" s="9">
        <v>1.9649999999999999</v>
      </c>
      <c r="P50" s="9">
        <v>2.1829999999999998</v>
      </c>
      <c r="Q50" s="9">
        <v>2.3680000000000003</v>
      </c>
      <c r="R50" s="9">
        <v>2.4270000000000005</v>
      </c>
      <c r="S50" s="9">
        <v>2.5750000000000002</v>
      </c>
      <c r="T50" s="9">
        <v>2.91</v>
      </c>
      <c r="U50" s="9">
        <v>3.2210000000000001</v>
      </c>
      <c r="V50" s="9">
        <v>3.5049999999999999</v>
      </c>
      <c r="W50" s="9">
        <v>3.7490000000000001</v>
      </c>
      <c r="X50" s="9">
        <v>3.9409999999999998</v>
      </c>
      <c r="Y50" s="9">
        <v>4.1820000000000004</v>
      </c>
      <c r="Z50" s="202">
        <v>4.5560000000000009</v>
      </c>
      <c r="AA50" s="202">
        <v>5.2</v>
      </c>
      <c r="AB50" s="202">
        <v>5.8819999999999997</v>
      </c>
    </row>
    <row r="51" spans="1:28" x14ac:dyDescent="0.25">
      <c r="A51" s="101"/>
      <c r="B51" s="2" t="s">
        <v>166</v>
      </c>
      <c r="C51" s="9">
        <v>0.52400000000000002</v>
      </c>
      <c r="D51" s="9">
        <v>0.60399999999999998</v>
      </c>
      <c r="E51" s="9">
        <v>0.69599999999999995</v>
      </c>
      <c r="F51" s="9">
        <v>0.77800000000000002</v>
      </c>
      <c r="G51" s="9">
        <v>0.83499999999999996</v>
      </c>
      <c r="H51" s="9">
        <v>0.84199999999999997</v>
      </c>
      <c r="I51" s="9">
        <v>0.80200000000000005</v>
      </c>
      <c r="J51" s="9">
        <v>0.77200000000000002</v>
      </c>
      <c r="K51" s="9">
        <v>0.74</v>
      </c>
      <c r="L51" s="9">
        <v>0.72499999999999998</v>
      </c>
      <c r="M51" s="9">
        <v>0.69899999999999995</v>
      </c>
      <c r="N51" s="9">
        <v>0.68799999999999994</v>
      </c>
      <c r="O51" s="9">
        <v>0.63600000000000001</v>
      </c>
      <c r="P51" s="9">
        <v>0.41499999999999998</v>
      </c>
      <c r="Q51" s="9">
        <v>0.39100000000000001</v>
      </c>
      <c r="R51" s="9">
        <v>0.36</v>
      </c>
      <c r="S51" s="9">
        <v>0.33400000000000002</v>
      </c>
      <c r="T51" s="9">
        <v>0.30099999999999999</v>
      </c>
      <c r="U51" s="9">
        <v>0.28899999999999998</v>
      </c>
      <c r="V51" s="9">
        <v>0.27400000000000002</v>
      </c>
      <c r="W51" s="9">
        <v>0.26100000000000001</v>
      </c>
      <c r="X51" s="9">
        <v>0.20699999999999999</v>
      </c>
      <c r="Y51" s="9">
        <v>0.17599999999999999</v>
      </c>
      <c r="Z51" s="202">
        <v>0.17599999999999999</v>
      </c>
      <c r="AA51" s="202">
        <v>0.17599999999999999</v>
      </c>
      <c r="AB51" s="202">
        <v>0.17599999999999999</v>
      </c>
    </row>
    <row r="52" spans="1:28" x14ac:dyDescent="0.25">
      <c r="B52" s="63" t="s">
        <v>167</v>
      </c>
      <c r="C52" s="64">
        <v>0.52400000000000002</v>
      </c>
      <c r="D52" s="64">
        <v>0.60399999999999998</v>
      </c>
      <c r="E52" s="64">
        <v>0.69599999999999995</v>
      </c>
      <c r="F52" s="64">
        <v>0.77800000000000002</v>
      </c>
      <c r="G52" s="64">
        <v>0.83499999999999996</v>
      </c>
      <c r="H52" s="64">
        <v>0.84199999999999997</v>
      </c>
      <c r="I52" s="64">
        <v>0.80200000000000005</v>
      </c>
      <c r="J52" s="64">
        <v>0.77200000000000002</v>
      </c>
      <c r="K52" s="64">
        <v>0.74</v>
      </c>
      <c r="L52" s="64">
        <v>0.72499999999999998</v>
      </c>
      <c r="M52" s="64">
        <v>5.282</v>
      </c>
      <c r="N52" s="64">
        <v>6.202</v>
      </c>
      <c r="O52" s="64">
        <v>6.9470000000000001</v>
      </c>
      <c r="P52" s="64">
        <v>7.5049999999999999</v>
      </c>
      <c r="Q52" s="64">
        <v>8.3539999999999992</v>
      </c>
      <c r="R52" s="105">
        <v>8.8719999999999999</v>
      </c>
      <c r="S52" s="105">
        <v>9.9280000000000008</v>
      </c>
      <c r="T52" s="105">
        <v>11.907</v>
      </c>
      <c r="U52" s="105">
        <v>13.637</v>
      </c>
      <c r="V52" s="105">
        <v>15.163</v>
      </c>
      <c r="W52" s="105">
        <v>16.416999999999998</v>
      </c>
      <c r="X52" s="105">
        <v>17.414999999999999</v>
      </c>
      <c r="Y52" s="105">
        <v>18.953999999999997</v>
      </c>
      <c r="Z52" s="105">
        <v>21.163999999999998</v>
      </c>
      <c r="AA52" s="105">
        <v>24.320999999999998</v>
      </c>
      <c r="AB52" s="105">
        <v>27.516999999999999</v>
      </c>
    </row>
    <row r="53" spans="1:28" x14ac:dyDescent="0.25">
      <c r="Z53" s="206"/>
      <c r="AA53" s="206"/>
      <c r="AB53" s="206"/>
    </row>
    <row r="54" spans="1:28" x14ac:dyDescent="0.25">
      <c r="B54" s="128" t="s">
        <v>130</v>
      </c>
      <c r="Z54" s="206"/>
      <c r="AA54" s="206"/>
      <c r="AB54" s="206"/>
    </row>
    <row r="55" spans="1:28" x14ac:dyDescent="0.25">
      <c r="B55" s="148" t="s">
        <v>170</v>
      </c>
      <c r="Z55" s="206"/>
      <c r="AA55" s="206"/>
      <c r="AB55" s="206"/>
    </row>
    <row r="56" spans="1:28" x14ac:dyDescent="0.25">
      <c r="B56" s="148" t="s">
        <v>171</v>
      </c>
      <c r="Z56" s="206"/>
      <c r="AA56" s="206"/>
      <c r="AB56" s="206"/>
    </row>
    <row r="57" spans="1:28" x14ac:dyDescent="0.25">
      <c r="B57" s="148" t="s">
        <v>361</v>
      </c>
      <c r="Z57" s="206"/>
      <c r="AA57" s="206"/>
      <c r="AB57" s="206"/>
    </row>
  </sheetData>
  <phoneticPr fontId="19"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249A-2289-4F94-B8D1-82C4966D3E11}">
  <dimension ref="A1:AB39"/>
  <sheetViews>
    <sheetView showGridLines="0" zoomScaleNormal="100" workbookViewId="0"/>
  </sheetViews>
  <sheetFormatPr baseColWidth="10" defaultColWidth="10" defaultRowHeight="14.25" outlineLevelCol="1" x14ac:dyDescent="0.25"/>
  <cols>
    <col min="1" max="1" width="10.625" style="124" customWidth="1"/>
    <col min="2" max="2" width="30.625" style="128" customWidth="1"/>
    <col min="3" max="14" width="10" style="128" hidden="1" customWidth="1" outlineLevel="1"/>
    <col min="15" max="15" width="10" style="128" hidden="1" customWidth="1" outlineLevel="1" collapsed="1"/>
    <col min="16" max="18" width="10" style="128" hidden="1" customWidth="1" outlineLevel="1"/>
    <col min="19" max="19" width="10" style="128" collapsed="1"/>
    <col min="20" max="16384" width="10" style="128"/>
  </cols>
  <sheetData>
    <row r="1" spans="1:28" x14ac:dyDescent="0.25">
      <c r="B1" s="147"/>
      <c r="Z1" s="206"/>
      <c r="AA1" s="206"/>
      <c r="AB1" s="206"/>
    </row>
    <row r="2" spans="1:28" x14ac:dyDescent="0.25">
      <c r="B2" s="129" t="s">
        <v>172</v>
      </c>
      <c r="C2" s="130"/>
      <c r="D2" s="130"/>
      <c r="E2" s="130"/>
      <c r="F2" s="130"/>
      <c r="G2" s="130"/>
      <c r="H2" s="130"/>
      <c r="I2" s="130"/>
      <c r="J2" s="130"/>
      <c r="K2" s="130"/>
      <c r="L2" s="130"/>
      <c r="M2" s="130"/>
      <c r="N2" s="130"/>
      <c r="Z2" s="206"/>
      <c r="AA2" s="206"/>
      <c r="AB2" s="206"/>
    </row>
    <row r="3" spans="1:28" x14ac:dyDescent="0.25">
      <c r="B3" s="17" t="s">
        <v>173</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1:28" x14ac:dyDescent="0.25">
      <c r="B4" s="16"/>
      <c r="C4" s="16"/>
      <c r="D4" s="16"/>
      <c r="E4" s="16"/>
      <c r="F4" s="16"/>
      <c r="G4" s="16"/>
      <c r="H4" s="16"/>
      <c r="I4" s="16"/>
      <c r="J4" s="16"/>
      <c r="K4" s="16"/>
      <c r="L4" s="16"/>
      <c r="M4" s="16"/>
      <c r="N4" s="16"/>
      <c r="Z4" s="206"/>
      <c r="AA4" s="206"/>
      <c r="AB4" s="206"/>
    </row>
    <row r="5" spans="1:28" x14ac:dyDescent="0.25">
      <c r="A5" s="137"/>
      <c r="B5" s="62" t="s">
        <v>159</v>
      </c>
      <c r="C5" s="39">
        <v>3177.1559999999999</v>
      </c>
      <c r="D5" s="39">
        <v>3224.2469999999998</v>
      </c>
      <c r="E5" s="39">
        <v>3363.2939999999999</v>
      </c>
      <c r="F5" s="39">
        <v>3712.8110000000001</v>
      </c>
      <c r="G5" s="39">
        <v>3781.6129999999998</v>
      </c>
      <c r="H5" s="39">
        <v>4180.4589999999998</v>
      </c>
      <c r="I5" s="39">
        <v>4283.143</v>
      </c>
      <c r="J5" s="39">
        <v>4403.1610000000001</v>
      </c>
      <c r="K5" s="39">
        <v>4214.1130000000003</v>
      </c>
      <c r="L5" s="39">
        <v>4418.32</v>
      </c>
      <c r="M5" s="39">
        <v>4508.1819999999998</v>
      </c>
      <c r="N5" s="39">
        <v>4584.6059999999998</v>
      </c>
      <c r="O5" s="39">
        <v>4464</v>
      </c>
      <c r="P5" s="39">
        <v>4517</v>
      </c>
      <c r="Q5" s="39">
        <v>4543</v>
      </c>
      <c r="R5" s="39">
        <v>4603</v>
      </c>
      <c r="S5" s="39">
        <v>4626</v>
      </c>
      <c r="T5" s="39">
        <v>4712</v>
      </c>
      <c r="U5" s="39">
        <v>4850</v>
      </c>
      <c r="V5" s="109">
        <v>5012</v>
      </c>
      <c r="W5" s="109">
        <v>5117</v>
      </c>
      <c r="X5" s="109">
        <v>5217</v>
      </c>
      <c r="Y5" s="109">
        <v>4784</v>
      </c>
      <c r="Z5" s="109">
        <v>4954</v>
      </c>
      <c r="AA5" s="109">
        <v>5102.82</v>
      </c>
      <c r="AB5" s="109">
        <v>5270.5039999999999</v>
      </c>
    </row>
    <row r="6" spans="1:28" x14ac:dyDescent="0.25">
      <c r="A6" s="137"/>
      <c r="B6" s="65" t="s">
        <v>174</v>
      </c>
      <c r="C6" s="66">
        <v>5162.6414199999999</v>
      </c>
      <c r="D6" s="66">
        <v>4775.4694200000004</v>
      </c>
      <c r="E6" s="66">
        <v>4993.8314199999995</v>
      </c>
      <c r="F6" s="66">
        <v>5171.7214199999999</v>
      </c>
      <c r="G6" s="66">
        <v>5389.7544200000002</v>
      </c>
      <c r="H6" s="66">
        <v>5366.3174200000003</v>
      </c>
      <c r="I6" s="66">
        <v>5448.1754199999996</v>
      </c>
      <c r="J6" s="66">
        <v>5492.25342</v>
      </c>
      <c r="K6" s="66">
        <v>5394.5349999999999</v>
      </c>
      <c r="L6" s="66">
        <v>5336.5919999999996</v>
      </c>
      <c r="M6" s="66">
        <v>5384.3789999999999</v>
      </c>
      <c r="N6" s="66">
        <v>5472.3440000000001</v>
      </c>
      <c r="O6" s="66">
        <v>5332</v>
      </c>
      <c r="P6" s="66">
        <v>5255</v>
      </c>
      <c r="Q6" s="66">
        <v>5158</v>
      </c>
      <c r="R6" s="66">
        <v>5049</v>
      </c>
      <c r="S6" s="66">
        <v>5120</v>
      </c>
      <c r="T6" s="66">
        <v>5016</v>
      </c>
      <c r="U6" s="66">
        <v>5106</v>
      </c>
      <c r="V6" s="66">
        <v>5058</v>
      </c>
      <c r="W6" s="66">
        <v>5003</v>
      </c>
      <c r="X6" s="66">
        <v>4950</v>
      </c>
      <c r="Y6" s="66">
        <v>4905</v>
      </c>
      <c r="Z6" s="224">
        <v>4447</v>
      </c>
      <c r="AA6" s="224">
        <v>4178.1559999999999</v>
      </c>
      <c r="AB6" s="224">
        <v>4028.1120000000001</v>
      </c>
    </row>
    <row r="7" spans="1:28" x14ac:dyDescent="0.25">
      <c r="A7" s="137"/>
      <c r="B7" s="37" t="s">
        <v>148</v>
      </c>
      <c r="C7" s="41">
        <v>8339.7974200000008</v>
      </c>
      <c r="D7" s="41">
        <v>7999.7164199999997</v>
      </c>
      <c r="E7" s="41">
        <v>8357.1254200000003</v>
      </c>
      <c r="F7" s="41">
        <v>8884.5324199999995</v>
      </c>
      <c r="G7" s="41">
        <v>9171.3674200000005</v>
      </c>
      <c r="H7" s="41">
        <v>9546.7764200000001</v>
      </c>
      <c r="I7" s="41">
        <v>9731.3184199999996</v>
      </c>
      <c r="J7" s="41">
        <v>9895.4144199999992</v>
      </c>
      <c r="K7" s="41">
        <v>9608.6479999999992</v>
      </c>
      <c r="L7" s="41">
        <v>9754.9120000000003</v>
      </c>
      <c r="M7" s="41">
        <v>9892.5609999999997</v>
      </c>
      <c r="N7" s="41">
        <v>10056.950000000001</v>
      </c>
      <c r="O7" s="41">
        <v>9795</v>
      </c>
      <c r="P7" s="41">
        <v>9772</v>
      </c>
      <c r="Q7" s="41">
        <v>9701</v>
      </c>
      <c r="R7" s="41">
        <v>9652</v>
      </c>
      <c r="S7" s="41">
        <v>9746</v>
      </c>
      <c r="T7" s="41">
        <v>9729</v>
      </c>
      <c r="U7" s="41">
        <v>9956</v>
      </c>
      <c r="V7" s="41">
        <v>10070</v>
      </c>
      <c r="W7" s="41">
        <v>10120</v>
      </c>
      <c r="X7" s="41">
        <v>10167</v>
      </c>
      <c r="Y7" s="41">
        <v>10303</v>
      </c>
      <c r="Z7" s="41">
        <v>9401</v>
      </c>
      <c r="AA7" s="41">
        <v>9280.9759999999987</v>
      </c>
      <c r="AB7" s="41">
        <v>9298.616</v>
      </c>
    </row>
    <row r="8" spans="1:28" x14ac:dyDescent="0.25">
      <c r="A8" s="137"/>
      <c r="B8" s="37"/>
      <c r="C8" s="49"/>
      <c r="D8" s="49"/>
      <c r="E8" s="49"/>
      <c r="F8" s="49"/>
      <c r="G8" s="49"/>
      <c r="H8" s="49"/>
      <c r="I8" s="49"/>
      <c r="J8" s="49"/>
      <c r="K8" s="49"/>
      <c r="L8" s="49"/>
      <c r="M8" s="49"/>
      <c r="N8" s="49"/>
      <c r="O8" s="49"/>
      <c r="P8" s="49"/>
      <c r="Q8" s="49"/>
      <c r="R8" s="49"/>
      <c r="S8" s="49"/>
      <c r="T8" s="49"/>
      <c r="U8" s="49"/>
      <c r="V8" s="49"/>
      <c r="W8" s="49"/>
      <c r="X8" s="49"/>
      <c r="Y8" s="49"/>
      <c r="Z8" s="49"/>
      <c r="AA8" s="49"/>
      <c r="AB8" s="49"/>
    </row>
    <row r="9" spans="1:28" x14ac:dyDescent="0.25">
      <c r="A9" s="137"/>
      <c r="B9" s="3" t="s">
        <v>175</v>
      </c>
      <c r="C9" s="48">
        <v>4.8845271116029645</v>
      </c>
      <c r="D9" s="48">
        <v>4.7576350230870812</v>
      </c>
      <c r="E9" s="48">
        <v>5.1939350475623183</v>
      </c>
      <c r="F9" s="48">
        <v>5.1117863542155781</v>
      </c>
      <c r="G9" s="48">
        <v>4.8927952238167967</v>
      </c>
      <c r="H9" s="48">
        <v>5.0824068981560862</v>
      </c>
      <c r="I9" s="48">
        <v>5.2358436809111915</v>
      </c>
      <c r="J9" s="48">
        <v>5.3781029326799068</v>
      </c>
      <c r="K9" s="48">
        <v>5.4516820782186066</v>
      </c>
      <c r="L9" s="48">
        <v>5.5692903030469596</v>
      </c>
      <c r="M9" s="48">
        <v>5.5640561266728055</v>
      </c>
      <c r="N9" s="48">
        <v>5.6705423792764806</v>
      </c>
      <c r="O9" s="48">
        <v>5.5515455931500677</v>
      </c>
      <c r="P9" s="48">
        <v>5.6215833920793861</v>
      </c>
      <c r="Q9" s="48">
        <v>5.8178836067392039</v>
      </c>
      <c r="R9" s="48">
        <v>5.9169214879282022</v>
      </c>
      <c r="S9" s="48">
        <v>5.883602954544128</v>
      </c>
      <c r="T9" s="48">
        <v>5.824079344104522</v>
      </c>
      <c r="U9" s="48">
        <v>5.8713131187304324</v>
      </c>
      <c r="V9" s="48">
        <v>5.8282438478224963</v>
      </c>
      <c r="W9" s="48">
        <v>5.9207224376418628</v>
      </c>
      <c r="X9" s="48">
        <v>5.9327908930578053</v>
      </c>
      <c r="Y9" s="48">
        <v>6.0138215455088373</v>
      </c>
      <c r="Z9" s="48">
        <v>6.1371642608708354</v>
      </c>
      <c r="AA9" s="48">
        <v>6.4292709828334607</v>
      </c>
      <c r="AB9" s="48">
        <v>6.4972258202030906</v>
      </c>
    </row>
    <row r="10" spans="1:28" x14ac:dyDescent="0.25">
      <c r="A10" s="137"/>
      <c r="B10" s="38" t="s">
        <v>150</v>
      </c>
      <c r="C10" s="49">
        <v>12.484243245335861</v>
      </c>
      <c r="D10" s="49">
        <v>11.362910309508893</v>
      </c>
      <c r="E10" s="49">
        <v>11.969697583239526</v>
      </c>
      <c r="F10" s="49">
        <v>11.546862138858103</v>
      </c>
      <c r="G10" s="49">
        <v>11.229299002735788</v>
      </c>
      <c r="H10" s="49">
        <v>11.621614249263692</v>
      </c>
      <c r="I10" s="49">
        <v>11.779310947956821</v>
      </c>
      <c r="J10" s="49">
        <v>11.951818727857026</v>
      </c>
      <c r="K10" s="49">
        <v>11.94420254374903</v>
      </c>
      <c r="L10" s="49">
        <v>11.898158387497459</v>
      </c>
      <c r="M10" s="49">
        <v>11.863692249472598</v>
      </c>
      <c r="N10" s="49">
        <v>11.93561845595401</v>
      </c>
      <c r="O10" s="49">
        <v>11.698794933422397</v>
      </c>
      <c r="P10" s="49">
        <v>11.569996111823777</v>
      </c>
      <c r="Q10" s="49">
        <v>11.735143096062925</v>
      </c>
      <c r="R10" s="49">
        <v>11.714404313405911</v>
      </c>
      <c r="S10" s="49">
        <v>11.552568519512155</v>
      </c>
      <c r="T10" s="49">
        <v>11.333489017199572</v>
      </c>
      <c r="U10" s="49">
        <v>11.174550178785539</v>
      </c>
      <c r="V10" s="49">
        <v>10.96035264153611</v>
      </c>
      <c r="W10" s="49">
        <v>10.889264702247687</v>
      </c>
      <c r="X10" s="49">
        <v>10.718621331574361</v>
      </c>
      <c r="Y10" s="49">
        <v>10.701949589063394</v>
      </c>
      <c r="Z10" s="49">
        <v>10.641188368835852</v>
      </c>
      <c r="AA10" s="49">
        <v>10.622474669862445</v>
      </c>
      <c r="AB10" s="49">
        <v>10.488562968040661</v>
      </c>
    </row>
    <row r="11" spans="1:28" x14ac:dyDescent="0.25">
      <c r="A11" s="137"/>
      <c r="B11" s="38" t="s">
        <v>151</v>
      </c>
      <c r="C11" s="49">
        <v>1.4358006411770232</v>
      </c>
      <c r="D11" s="49">
        <v>1.5686823502169094</v>
      </c>
      <c r="E11" s="49">
        <v>1.8207381769745929</v>
      </c>
      <c r="F11" s="49">
        <v>1.7901592252903735</v>
      </c>
      <c r="G11" s="49">
        <v>1.5688546814154674</v>
      </c>
      <c r="H11" s="49">
        <v>1.5942784038946727</v>
      </c>
      <c r="I11" s="49">
        <v>1.652258654101221</v>
      </c>
      <c r="J11" s="49">
        <v>1.7588120106388523</v>
      </c>
      <c r="K11" s="49">
        <v>1.7462798605404888</v>
      </c>
      <c r="L11" s="49">
        <v>1.8054191045322319</v>
      </c>
      <c r="M11" s="49">
        <v>1.8329029228535696</v>
      </c>
      <c r="N11" s="49">
        <v>1.9022253936417222</v>
      </c>
      <c r="O11" s="49">
        <v>1.8249879177402271</v>
      </c>
      <c r="P11" s="49">
        <v>1.8666476815168713</v>
      </c>
      <c r="Q11" s="49">
        <v>1.956142322349181</v>
      </c>
      <c r="R11" s="49">
        <v>2.0233468617455177</v>
      </c>
      <c r="S11" s="49">
        <v>2.0071412763112728</v>
      </c>
      <c r="T11" s="49">
        <v>1.9930030544827213</v>
      </c>
      <c r="U11" s="49">
        <v>2.0668779430499096</v>
      </c>
      <c r="V11" s="49">
        <v>2.091028017086149</v>
      </c>
      <c r="W11" s="49">
        <v>2.1070181808773736</v>
      </c>
      <c r="X11" s="49">
        <v>2.1176008629669005</v>
      </c>
      <c r="Y11" s="49">
        <v>2.1607597547382178</v>
      </c>
      <c r="Z11" s="49">
        <v>2.2091592667689621</v>
      </c>
      <c r="AA11" s="49">
        <v>2.2130807280896811</v>
      </c>
      <c r="AB11" s="49">
        <v>2.1904788282138896</v>
      </c>
    </row>
    <row r="12" spans="1:28" x14ac:dyDescent="0.25">
      <c r="A12" s="137"/>
      <c r="B12" s="38"/>
      <c r="C12" s="42"/>
      <c r="D12" s="42"/>
      <c r="E12" s="42"/>
      <c r="F12" s="42"/>
      <c r="G12" s="42"/>
      <c r="H12" s="42"/>
      <c r="I12" s="42"/>
      <c r="J12" s="42"/>
      <c r="K12" s="42"/>
      <c r="L12" s="42"/>
      <c r="M12" s="42"/>
      <c r="N12" s="42"/>
      <c r="O12" s="42"/>
      <c r="P12" s="42"/>
      <c r="Q12" s="42"/>
      <c r="R12" s="42"/>
      <c r="S12" s="42"/>
      <c r="T12" s="42"/>
      <c r="U12" s="42"/>
      <c r="V12" s="42"/>
      <c r="W12" s="119"/>
      <c r="X12" s="119"/>
      <c r="Y12" s="119"/>
      <c r="Z12" s="42"/>
      <c r="AA12" s="42"/>
      <c r="AB12" s="42"/>
    </row>
    <row r="13" spans="1:28" x14ac:dyDescent="0.25">
      <c r="A13" s="137"/>
      <c r="B13" s="3" t="s">
        <v>152</v>
      </c>
      <c r="C13" s="43">
        <v>4.8846305423405852E-2</v>
      </c>
      <c r="D13" s="43">
        <v>3.6498166132287721E-2</v>
      </c>
      <c r="E13" s="43">
        <v>4.3220590327233244E-2</v>
      </c>
      <c r="F13" s="43">
        <v>4.8082080889216394E-2</v>
      </c>
      <c r="G13" s="43">
        <v>4.6206064502394638E-2</v>
      </c>
      <c r="H13" s="43">
        <v>5.1842663074914419E-2</v>
      </c>
      <c r="I13" s="43">
        <v>4.9452909062571097E-2</v>
      </c>
      <c r="J13" s="43">
        <v>5.2226301953191626E-2</v>
      </c>
      <c r="K13" s="43">
        <v>6.6073716015590159E-2</v>
      </c>
      <c r="L13" s="43">
        <v>5.9300628986339164E-2</v>
      </c>
      <c r="M13" s="43">
        <v>5.4028001089557701E-2</v>
      </c>
      <c r="N13" s="43">
        <v>5.1382447788903544E-2</v>
      </c>
      <c r="O13" s="43">
        <v>5.8999999999999997E-2</v>
      </c>
      <c r="P13" s="43">
        <v>4.9000000000000002E-2</v>
      </c>
      <c r="Q13" s="43">
        <v>0.05</v>
      </c>
      <c r="R13" s="43">
        <v>0.05</v>
      </c>
      <c r="S13" s="43">
        <v>4.8000000000000001E-2</v>
      </c>
      <c r="T13" s="43">
        <v>5.2999999999999999E-2</v>
      </c>
      <c r="U13" s="43">
        <v>4.8000000000000001E-2</v>
      </c>
      <c r="V13" s="43">
        <v>5.1999999999999998E-2</v>
      </c>
      <c r="W13" s="43">
        <v>5.2999999999999999E-2</v>
      </c>
      <c r="X13" s="43">
        <v>5.5E-2</v>
      </c>
      <c r="Y13" s="43">
        <v>5.3999999999999999E-2</v>
      </c>
      <c r="Z13" s="43">
        <v>5.5951690683702496E-2</v>
      </c>
      <c r="AA13" s="43">
        <v>4.5635949484412762E-2</v>
      </c>
      <c r="AB13" s="43">
        <v>4.8268032996025195E-2</v>
      </c>
    </row>
    <row r="14" spans="1:28" x14ac:dyDescent="0.25">
      <c r="A14" s="137"/>
      <c r="B14" s="38" t="s">
        <v>153</v>
      </c>
      <c r="C14" s="44">
        <v>3.9751745568802024E-2</v>
      </c>
      <c r="D14" s="44">
        <v>2.0715955919828086E-2</v>
      </c>
      <c r="E14" s="44">
        <v>3.4369527932950845E-2</v>
      </c>
      <c r="F14" s="44">
        <v>3.1247210926673055E-2</v>
      </c>
      <c r="G14" s="44">
        <v>3.4016731712888632E-2</v>
      </c>
      <c r="H14" s="44">
        <v>3.5314081333666023E-2</v>
      </c>
      <c r="I14" s="44">
        <v>3.5271582596828034E-2</v>
      </c>
      <c r="J14" s="44">
        <v>3.7043688919061207E-2</v>
      </c>
      <c r="K14" s="44">
        <v>6.3671240705817159E-2</v>
      </c>
      <c r="L14" s="44">
        <v>4.4582757152626912E-2</v>
      </c>
      <c r="M14" s="44">
        <v>4.0804187279945572E-2</v>
      </c>
      <c r="N14" s="44">
        <v>3.8233007533845384E-2</v>
      </c>
      <c r="O14" s="44">
        <v>5.2600000000000001E-2</v>
      </c>
      <c r="P14" s="44">
        <v>3.95E-2</v>
      </c>
      <c r="Q14" s="44">
        <v>4.3099999999999999E-2</v>
      </c>
      <c r="R14" s="44">
        <v>4.0500000000000001E-2</v>
      </c>
      <c r="S14" s="44">
        <v>4.2500000000000003E-2</v>
      </c>
      <c r="T14" s="44">
        <v>4.2099999999999999E-2</v>
      </c>
      <c r="U14" s="44">
        <v>3.9199999999999999E-2</v>
      </c>
      <c r="V14" s="44">
        <v>3.7199999999999997E-2</v>
      </c>
      <c r="W14" s="44">
        <v>0.04</v>
      </c>
      <c r="X14" s="44">
        <v>3.9199999999999999E-2</v>
      </c>
      <c r="Y14" s="44">
        <v>3.6799999999999999E-2</v>
      </c>
      <c r="Z14" s="44">
        <v>3.5465819416468411E-2</v>
      </c>
      <c r="AA14" s="44">
        <v>3.4208114745587229E-2</v>
      </c>
      <c r="AB14" s="44">
        <v>3.3883228709681086E-2</v>
      </c>
    </row>
    <row r="15" spans="1:28" x14ac:dyDescent="0.25">
      <c r="A15" s="137"/>
      <c r="B15" s="38" t="s">
        <v>154</v>
      </c>
      <c r="C15" s="44">
        <v>5.4312580163262521E-2</v>
      </c>
      <c r="D15" s="44">
        <v>4.6501941406465838E-2</v>
      </c>
      <c r="E15" s="44">
        <v>4.9149409082215843E-2</v>
      </c>
      <c r="F15" s="44">
        <v>5.9687790873399496E-2</v>
      </c>
      <c r="G15" s="44">
        <v>5.4787384184759765E-2</v>
      </c>
      <c r="H15" s="44">
        <v>6.3985839247760301E-2</v>
      </c>
      <c r="I15" s="44">
        <v>6.0564814691066643E-2</v>
      </c>
      <c r="J15" s="44">
        <v>6.424185713916214E-2</v>
      </c>
      <c r="K15" s="44">
        <v>6.7942094604122594E-2</v>
      </c>
      <c r="L15" s="44">
        <v>7.1188962874076001E-2</v>
      </c>
      <c r="M15" s="44">
        <v>6.4975313331744486E-2</v>
      </c>
      <c r="N15" s="44">
        <v>6.2407844613802305E-2</v>
      </c>
      <c r="O15" s="44">
        <v>6.4399999999999999E-2</v>
      </c>
      <c r="P15" s="44">
        <v>5.7299999999999997E-2</v>
      </c>
      <c r="Q15" s="44">
        <v>5.5800000000000002E-2</v>
      </c>
      <c r="R15" s="44">
        <v>5.8099999999999999E-2</v>
      </c>
      <c r="S15" s="44">
        <v>5.2200000000000003E-2</v>
      </c>
      <c r="T15" s="44">
        <v>6.3100000000000003E-2</v>
      </c>
      <c r="U15" s="44">
        <v>5.5800000000000002E-2</v>
      </c>
      <c r="V15" s="44">
        <v>6.5799999999999997E-2</v>
      </c>
      <c r="W15" s="44">
        <v>6.5799999999999997E-2</v>
      </c>
      <c r="X15" s="44">
        <v>7.0999999999999994E-2</v>
      </c>
      <c r="Y15" s="44">
        <v>7.3300000000000004E-2</v>
      </c>
      <c r="Z15" s="44">
        <v>7.8963574953691149E-2</v>
      </c>
      <c r="AA15" s="44">
        <v>6.0472808722766155E-2</v>
      </c>
      <c r="AB15" s="44">
        <v>6.8490691900335784E-2</v>
      </c>
    </row>
    <row r="16" spans="1:28" x14ac:dyDescent="0.25">
      <c r="B16" s="15"/>
      <c r="C16" s="15"/>
      <c r="D16" s="15"/>
      <c r="E16" s="15"/>
      <c r="F16" s="15"/>
      <c r="G16" s="15"/>
      <c r="H16" s="15"/>
      <c r="I16" s="15"/>
      <c r="J16" s="15"/>
      <c r="K16" s="15"/>
      <c r="L16" s="15"/>
      <c r="M16" s="15"/>
      <c r="N16" s="15"/>
      <c r="Z16" s="206"/>
      <c r="AA16" s="206"/>
      <c r="AB16" s="206"/>
    </row>
    <row r="17" spans="1:28" x14ac:dyDescent="0.25">
      <c r="B17" s="89" t="s">
        <v>157</v>
      </c>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row>
    <row r="18" spans="1:28" ht="15" thickBot="1" x14ac:dyDescent="0.3">
      <c r="A18" s="137"/>
      <c r="B18" s="2" t="s">
        <v>146</v>
      </c>
      <c r="C18" s="7">
        <v>2385.569</v>
      </c>
      <c r="D18" s="7">
        <v>2419.61</v>
      </c>
      <c r="E18" s="7">
        <v>2490.5309999999999</v>
      </c>
      <c r="F18" s="7">
        <v>2776.7689999999998</v>
      </c>
      <c r="G18" s="7">
        <v>2813.7820000000002</v>
      </c>
      <c r="H18" s="7">
        <v>2921.4839999999999</v>
      </c>
      <c r="I18" s="7">
        <v>2977.6579999999999</v>
      </c>
      <c r="J18" s="7">
        <v>3053.6570000000002</v>
      </c>
      <c r="K18" s="7">
        <v>3145.9490000000001</v>
      </c>
      <c r="L18" s="7">
        <v>3151.7139999999999</v>
      </c>
      <c r="M18" s="7">
        <v>3230.6030000000001</v>
      </c>
      <c r="N18" s="7">
        <v>3288.8009999999999</v>
      </c>
      <c r="O18" s="7">
        <v>3319</v>
      </c>
      <c r="P18" s="7">
        <v>3376</v>
      </c>
      <c r="Q18" s="7">
        <v>3411</v>
      </c>
      <c r="R18" s="7">
        <v>3453</v>
      </c>
      <c r="S18" s="7">
        <v>3477</v>
      </c>
      <c r="T18" s="7">
        <v>3568</v>
      </c>
      <c r="U18" s="7">
        <v>3684</v>
      </c>
      <c r="V18" s="7">
        <v>3819</v>
      </c>
      <c r="W18" s="7">
        <v>3911</v>
      </c>
      <c r="X18" s="7">
        <v>3991</v>
      </c>
      <c r="Y18" s="7">
        <v>4094</v>
      </c>
      <c r="Z18" s="201">
        <v>4241</v>
      </c>
      <c r="AA18" s="201">
        <v>4379.2709999999997</v>
      </c>
      <c r="AB18" s="201">
        <v>4516.5309999999999</v>
      </c>
    </row>
    <row r="19" spans="1:28" x14ac:dyDescent="0.25">
      <c r="A19" s="137"/>
      <c r="B19" s="23" t="s">
        <v>147</v>
      </c>
      <c r="C19" s="68">
        <v>5162.6414199999999</v>
      </c>
      <c r="D19" s="68">
        <v>4775.4694199999994</v>
      </c>
      <c r="E19" s="68">
        <v>4993.8314199999995</v>
      </c>
      <c r="F19" s="68">
        <v>5171.7214199999999</v>
      </c>
      <c r="G19" s="68">
        <v>5389.7544200000002</v>
      </c>
      <c r="H19" s="68">
        <v>5366.3174199999994</v>
      </c>
      <c r="I19" s="68">
        <v>5448.1754199999996</v>
      </c>
      <c r="J19" s="68">
        <v>5492.25342</v>
      </c>
      <c r="K19" s="68">
        <v>5394.5349999999999</v>
      </c>
      <c r="L19" s="68">
        <v>5336.5920000000006</v>
      </c>
      <c r="M19" s="68">
        <v>5384.3789999999999</v>
      </c>
      <c r="N19" s="68">
        <v>5472.344000000001</v>
      </c>
      <c r="O19" s="68">
        <v>5332</v>
      </c>
      <c r="P19" s="68">
        <v>5255</v>
      </c>
      <c r="Q19" s="68">
        <v>5158</v>
      </c>
      <c r="R19" s="68">
        <v>5049</v>
      </c>
      <c r="S19" s="68">
        <v>5120</v>
      </c>
      <c r="T19" s="68">
        <v>5016</v>
      </c>
      <c r="U19" s="68">
        <v>5106</v>
      </c>
      <c r="V19" s="68">
        <v>5058</v>
      </c>
      <c r="W19" s="68">
        <v>5003</v>
      </c>
      <c r="X19" s="68">
        <v>4950</v>
      </c>
      <c r="Y19" s="68">
        <v>4905</v>
      </c>
      <c r="Z19" s="221">
        <v>4447</v>
      </c>
      <c r="AA19" s="221">
        <v>4178.1559999999999</v>
      </c>
      <c r="AB19" s="221">
        <v>4028.1120000000001</v>
      </c>
    </row>
    <row r="20" spans="1:28" x14ac:dyDescent="0.25">
      <c r="A20" s="137"/>
      <c r="B20" s="26" t="s">
        <v>148</v>
      </c>
      <c r="C20" s="41">
        <v>7548.2104200000003</v>
      </c>
      <c r="D20" s="41">
        <v>7195.07942</v>
      </c>
      <c r="E20" s="41">
        <v>7484.3624199999995</v>
      </c>
      <c r="F20" s="41">
        <v>7948.4904200000001</v>
      </c>
      <c r="G20" s="41">
        <v>8203.5364200000004</v>
      </c>
      <c r="H20" s="41">
        <v>8287.8014199999998</v>
      </c>
      <c r="I20" s="41">
        <v>8425.833419999999</v>
      </c>
      <c r="J20" s="41">
        <v>8545.9104200000002</v>
      </c>
      <c r="K20" s="41">
        <v>8540.4840000000004</v>
      </c>
      <c r="L20" s="41">
        <v>8488.3060000000005</v>
      </c>
      <c r="M20" s="41">
        <v>8614.982</v>
      </c>
      <c r="N20" s="41">
        <v>8761.1450000000004</v>
      </c>
      <c r="O20" s="41">
        <v>8650</v>
      </c>
      <c r="P20" s="41">
        <v>8631</v>
      </c>
      <c r="Q20" s="41">
        <v>8569</v>
      </c>
      <c r="R20" s="41">
        <v>8502</v>
      </c>
      <c r="S20" s="41">
        <v>8597</v>
      </c>
      <c r="T20" s="41">
        <v>8584</v>
      </c>
      <c r="U20" s="41">
        <v>8789</v>
      </c>
      <c r="V20" s="41">
        <v>8789</v>
      </c>
      <c r="W20" s="41">
        <v>8914</v>
      </c>
      <c r="X20" s="41">
        <v>8941</v>
      </c>
      <c r="Y20" s="41">
        <v>8999</v>
      </c>
      <c r="Z20" s="41">
        <v>8688</v>
      </c>
      <c r="AA20" s="41">
        <v>8557.4269999999997</v>
      </c>
      <c r="AB20" s="41">
        <v>8544.643</v>
      </c>
    </row>
    <row r="21" spans="1:28" x14ac:dyDescent="0.25">
      <c r="Z21" s="206"/>
      <c r="AA21" s="206"/>
      <c r="AB21" s="206"/>
    </row>
    <row r="22" spans="1:28" x14ac:dyDescent="0.25">
      <c r="B22" s="89" t="s">
        <v>158</v>
      </c>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row>
    <row r="23" spans="1:28" ht="15" thickBot="1" x14ac:dyDescent="0.3">
      <c r="B23" s="2" t="s">
        <v>159</v>
      </c>
      <c r="C23" s="7">
        <v>520.12900000000002</v>
      </c>
      <c r="D23" s="7">
        <v>508.12299999999999</v>
      </c>
      <c r="E23" s="7">
        <v>520.92700000000002</v>
      </c>
      <c r="F23" s="7">
        <v>520.298</v>
      </c>
      <c r="G23" s="7">
        <v>513.10900000000004</v>
      </c>
      <c r="H23" s="7">
        <v>515.59799999999996</v>
      </c>
      <c r="I23" s="7">
        <v>540.21699999999998</v>
      </c>
      <c r="J23" s="7">
        <v>552.70600000000002</v>
      </c>
      <c r="K23" s="7">
        <v>563.423</v>
      </c>
      <c r="L23" s="7">
        <v>742.15200000000004</v>
      </c>
      <c r="M23" s="7">
        <v>756.05399999999997</v>
      </c>
      <c r="N23" s="7">
        <v>763.26599999999996</v>
      </c>
      <c r="O23" s="7">
        <v>595</v>
      </c>
      <c r="P23" s="7">
        <v>595</v>
      </c>
      <c r="Q23" s="7">
        <v>605</v>
      </c>
      <c r="R23" s="7">
        <v>611</v>
      </c>
      <c r="S23" s="7">
        <v>613</v>
      </c>
      <c r="T23" s="7">
        <v>621</v>
      </c>
      <c r="U23" s="7">
        <v>631</v>
      </c>
      <c r="V23" s="7">
        <v>646</v>
      </c>
      <c r="W23" s="7">
        <v>657</v>
      </c>
      <c r="X23" s="7">
        <v>672</v>
      </c>
      <c r="Y23" s="7">
        <v>696</v>
      </c>
      <c r="Z23" s="201">
        <v>713</v>
      </c>
      <c r="AA23" s="201">
        <v>723.54899999999998</v>
      </c>
      <c r="AB23" s="201">
        <v>753.97299999999996</v>
      </c>
    </row>
    <row r="24" spans="1:28" x14ac:dyDescent="0.25">
      <c r="B24" s="2" t="s">
        <v>160</v>
      </c>
      <c r="C24" s="9">
        <v>271.45799999999997</v>
      </c>
      <c r="D24" s="9">
        <v>296.51399999999995</v>
      </c>
      <c r="E24" s="9">
        <v>351.83600000000001</v>
      </c>
      <c r="F24" s="9">
        <v>415.74400000000003</v>
      </c>
      <c r="G24" s="9">
        <v>454.72199999999998</v>
      </c>
      <c r="H24" s="9">
        <v>743.37699999999995</v>
      </c>
      <c r="I24" s="9">
        <v>765.26799999999992</v>
      </c>
      <c r="J24" s="9">
        <v>796.79799999999989</v>
      </c>
      <c r="K24" s="9">
        <v>504.74099999999999</v>
      </c>
      <c r="L24" s="9">
        <v>524.45399999999995</v>
      </c>
      <c r="M24" s="9">
        <v>521.52499999999998</v>
      </c>
      <c r="N24" s="9">
        <v>532.5390000000001</v>
      </c>
      <c r="O24" s="9">
        <v>550</v>
      </c>
      <c r="P24" s="9">
        <v>546</v>
      </c>
      <c r="Q24" s="9">
        <v>528</v>
      </c>
      <c r="R24" s="9">
        <v>540</v>
      </c>
      <c r="S24" s="9">
        <v>536</v>
      </c>
      <c r="T24" s="9">
        <v>523</v>
      </c>
      <c r="U24" s="9">
        <v>535</v>
      </c>
      <c r="V24" s="9">
        <v>548</v>
      </c>
      <c r="W24" s="9">
        <v>549</v>
      </c>
      <c r="X24" s="9">
        <v>554</v>
      </c>
      <c r="Y24" s="9">
        <v>608</v>
      </c>
      <c r="Z24" s="202">
        <v>614</v>
      </c>
      <c r="AA24" s="202">
        <v>652.99900000000002</v>
      </c>
      <c r="AB24" s="202">
        <v>711.48500000000001</v>
      </c>
    </row>
    <row r="25" spans="1:28" x14ac:dyDescent="0.25">
      <c r="B25" s="69" t="s">
        <v>148</v>
      </c>
      <c r="C25" s="70">
        <v>791.58699999999999</v>
      </c>
      <c r="D25" s="70">
        <v>804.63699999999994</v>
      </c>
      <c r="E25" s="70">
        <v>872.76300000000003</v>
      </c>
      <c r="F25" s="70">
        <v>936.04200000000003</v>
      </c>
      <c r="G25" s="70">
        <v>967.83100000000002</v>
      </c>
      <c r="H25" s="70">
        <v>1258.9749999999999</v>
      </c>
      <c r="I25" s="70">
        <v>1305.4849999999999</v>
      </c>
      <c r="J25" s="70">
        <v>1349.5039999999999</v>
      </c>
      <c r="K25" s="70">
        <v>1068.164</v>
      </c>
      <c r="L25" s="70">
        <v>1266.606</v>
      </c>
      <c r="M25" s="70">
        <v>1277.579</v>
      </c>
      <c r="N25" s="70">
        <v>1295.8050000000001</v>
      </c>
      <c r="O25" s="70">
        <v>1145</v>
      </c>
      <c r="P25" s="70">
        <v>1142</v>
      </c>
      <c r="Q25" s="70">
        <v>1133</v>
      </c>
      <c r="R25" s="70">
        <v>1150</v>
      </c>
      <c r="S25" s="70">
        <v>1149</v>
      </c>
      <c r="T25" s="70">
        <v>1144</v>
      </c>
      <c r="U25" s="70">
        <v>1166</v>
      </c>
      <c r="V25" s="70">
        <v>1193</v>
      </c>
      <c r="W25" s="70">
        <v>1206</v>
      </c>
      <c r="X25" s="70">
        <v>1226</v>
      </c>
      <c r="Y25" s="70">
        <v>1304</v>
      </c>
      <c r="Z25" s="70">
        <v>1327</v>
      </c>
      <c r="AA25" s="70">
        <v>1376.548</v>
      </c>
      <c r="AB25" s="70">
        <v>1465.4580000000001</v>
      </c>
    </row>
    <row r="26" spans="1:28" x14ac:dyDescent="0.25">
      <c r="B26" s="37"/>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row>
    <row r="27" spans="1:28" x14ac:dyDescent="0.25">
      <c r="B27" s="37"/>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row>
    <row r="28" spans="1:28" x14ac:dyDescent="0.25">
      <c r="B28" s="17" t="s">
        <v>176</v>
      </c>
      <c r="C28" s="123" t="s">
        <v>32</v>
      </c>
      <c r="D28" s="123" t="s">
        <v>33</v>
      </c>
      <c r="E28" s="123" t="s">
        <v>34</v>
      </c>
      <c r="F28" s="123" t="s">
        <v>35</v>
      </c>
      <c r="G28" s="123" t="s">
        <v>36</v>
      </c>
      <c r="H28" s="123" t="s">
        <v>37</v>
      </c>
      <c r="I28" s="123" t="s">
        <v>38</v>
      </c>
      <c r="J28" s="123" t="s">
        <v>39</v>
      </c>
      <c r="K28" s="123" t="s">
        <v>40</v>
      </c>
      <c r="L28" s="123" t="s">
        <v>41</v>
      </c>
      <c r="M28" s="123" t="s">
        <v>42</v>
      </c>
      <c r="N28" s="123" t="s">
        <v>43</v>
      </c>
      <c r="O28" s="123" t="s">
        <v>44</v>
      </c>
      <c r="P28" s="123" t="s">
        <v>45</v>
      </c>
      <c r="Q28" s="123" t="s">
        <v>46</v>
      </c>
      <c r="R28" s="123" t="s">
        <v>47</v>
      </c>
      <c r="S28" s="123" t="s">
        <v>337</v>
      </c>
      <c r="T28" s="123" t="s">
        <v>338</v>
      </c>
      <c r="U28" s="123" t="s">
        <v>341</v>
      </c>
      <c r="V28" s="123" t="s">
        <v>342</v>
      </c>
      <c r="W28" s="123" t="s">
        <v>345</v>
      </c>
      <c r="X28" s="123" t="s">
        <v>346</v>
      </c>
      <c r="Y28" s="123" t="s">
        <v>362</v>
      </c>
      <c r="Z28" s="199" t="s">
        <v>363</v>
      </c>
      <c r="AA28" s="199" t="s">
        <v>365</v>
      </c>
      <c r="AB28" s="199"/>
    </row>
    <row r="29" spans="1:28" x14ac:dyDescent="0.25">
      <c r="Z29" s="206"/>
      <c r="AA29" s="206"/>
      <c r="AB29" s="206"/>
    </row>
    <row r="30" spans="1:28" x14ac:dyDescent="0.25">
      <c r="B30" s="2" t="s">
        <v>166</v>
      </c>
      <c r="C30" s="39">
        <v>197.39099999999999</v>
      </c>
      <c r="D30" s="39">
        <v>205.39400000000001</v>
      </c>
      <c r="E30" s="39">
        <v>189.82400000000001</v>
      </c>
      <c r="F30" s="39">
        <v>179.542</v>
      </c>
      <c r="G30" s="39">
        <v>171.33799999999999</v>
      </c>
      <c r="H30" s="39">
        <v>162.63900000000001</v>
      </c>
      <c r="I30" s="39">
        <v>150.298</v>
      </c>
      <c r="J30" s="39">
        <v>133.34</v>
      </c>
      <c r="K30" s="39">
        <v>124.48299999999999</v>
      </c>
      <c r="L30" s="39">
        <v>112.497</v>
      </c>
      <c r="M30" s="39">
        <v>102.078</v>
      </c>
      <c r="N30" s="39">
        <v>92.643999999999991</v>
      </c>
      <c r="O30" s="39">
        <v>91</v>
      </c>
      <c r="P30" s="39">
        <v>83</v>
      </c>
      <c r="Q30" s="39">
        <v>76</v>
      </c>
      <c r="R30" s="39">
        <v>68</v>
      </c>
      <c r="S30" s="39">
        <v>60</v>
      </c>
      <c r="T30" s="39">
        <v>51</v>
      </c>
      <c r="U30" s="39">
        <v>44</v>
      </c>
      <c r="V30" s="39">
        <v>38</v>
      </c>
      <c r="W30" s="39">
        <v>32</v>
      </c>
      <c r="X30" s="39">
        <v>27</v>
      </c>
      <c r="Y30" s="39">
        <v>22</v>
      </c>
      <c r="Z30" s="39">
        <v>17.28</v>
      </c>
      <c r="AA30" s="39">
        <v>16.925000000000001</v>
      </c>
      <c r="AB30" s="39">
        <v>15.378</v>
      </c>
    </row>
    <row r="31" spans="1:28" x14ac:dyDescent="0.25">
      <c r="B31" s="36" t="s">
        <v>168</v>
      </c>
      <c r="C31" s="40">
        <v>0</v>
      </c>
      <c r="D31" s="40">
        <v>0</v>
      </c>
      <c r="E31" s="40">
        <v>0</v>
      </c>
      <c r="F31" s="40">
        <v>0</v>
      </c>
      <c r="G31" s="40">
        <v>0</v>
      </c>
      <c r="H31" s="40">
        <v>0</v>
      </c>
      <c r="I31" s="40">
        <v>0</v>
      </c>
      <c r="J31" s="40">
        <v>0</v>
      </c>
      <c r="K31" s="40">
        <v>5.1999999999999998E-2</v>
      </c>
      <c r="L31" s="40">
        <v>0.34399999999999997</v>
      </c>
      <c r="M31" s="40">
        <v>0.93400000000000005</v>
      </c>
      <c r="N31" s="40">
        <v>1.909</v>
      </c>
      <c r="O31" s="40">
        <v>14</v>
      </c>
      <c r="P31" s="40">
        <v>15</v>
      </c>
      <c r="Q31" s="40">
        <v>16</v>
      </c>
      <c r="R31" s="40">
        <v>17</v>
      </c>
      <c r="S31" s="40">
        <v>18</v>
      </c>
      <c r="T31" s="107">
        <v>17</v>
      </c>
      <c r="U31" s="107">
        <v>18</v>
      </c>
      <c r="V31" s="107">
        <v>17</v>
      </c>
      <c r="W31" s="107">
        <v>17</v>
      </c>
      <c r="X31" s="107">
        <v>17</v>
      </c>
      <c r="Y31" s="107">
        <v>17</v>
      </c>
      <c r="Z31" s="40">
        <v>16.542000000000002</v>
      </c>
      <c r="AA31" s="40">
        <v>16.738</v>
      </c>
      <c r="AB31" s="40">
        <v>16.748000000000001</v>
      </c>
    </row>
    <row r="32" spans="1:28" x14ac:dyDescent="0.25">
      <c r="B32" s="37" t="s">
        <v>167</v>
      </c>
      <c r="C32" s="41">
        <v>197.39099999999999</v>
      </c>
      <c r="D32" s="41">
        <v>205.39400000000001</v>
      </c>
      <c r="E32" s="41">
        <v>189.82400000000001</v>
      </c>
      <c r="F32" s="41">
        <v>179.542</v>
      </c>
      <c r="G32" s="41">
        <v>171.33799999999999</v>
      </c>
      <c r="H32" s="41">
        <v>162.63900000000001</v>
      </c>
      <c r="I32" s="41">
        <v>150.298</v>
      </c>
      <c r="J32" s="41">
        <v>133.34</v>
      </c>
      <c r="K32" s="41">
        <v>124.535</v>
      </c>
      <c r="L32" s="41">
        <v>112.84099999999999</v>
      </c>
      <c r="M32" s="41">
        <v>103.012</v>
      </c>
      <c r="N32" s="41">
        <v>94.552999999999997</v>
      </c>
      <c r="O32" s="41">
        <v>105</v>
      </c>
      <c r="P32" s="41">
        <v>98</v>
      </c>
      <c r="Q32" s="41">
        <v>92</v>
      </c>
      <c r="R32" s="41">
        <v>85</v>
      </c>
      <c r="S32" s="41">
        <v>78</v>
      </c>
      <c r="T32" s="41">
        <v>68</v>
      </c>
      <c r="U32" s="41">
        <v>62</v>
      </c>
      <c r="V32" s="41">
        <v>55</v>
      </c>
      <c r="W32" s="41">
        <v>49</v>
      </c>
      <c r="X32" s="41">
        <v>44</v>
      </c>
      <c r="Y32" s="41">
        <v>38</v>
      </c>
      <c r="Z32" s="41">
        <v>34</v>
      </c>
      <c r="AA32" s="41">
        <v>33.977000000000004</v>
      </c>
      <c r="AB32" s="41">
        <v>32.126000000000005</v>
      </c>
    </row>
    <row r="33" spans="2:28" x14ac:dyDescent="0.25">
      <c r="B33" s="16"/>
      <c r="C33" s="16"/>
      <c r="D33" s="16"/>
      <c r="E33" s="16"/>
      <c r="F33" s="16"/>
      <c r="G33" s="16"/>
      <c r="H33" s="16"/>
      <c r="I33" s="16"/>
      <c r="J33" s="16"/>
      <c r="K33" s="16"/>
      <c r="L33" s="16"/>
      <c r="M33" s="16"/>
      <c r="N33" s="16"/>
      <c r="Z33" s="206"/>
      <c r="AA33" s="206"/>
      <c r="AB33" s="206"/>
    </row>
    <row r="34" spans="2:28" x14ac:dyDescent="0.25">
      <c r="Z34" s="206"/>
      <c r="AA34" s="206"/>
      <c r="AB34" s="206"/>
    </row>
    <row r="35" spans="2:28" x14ac:dyDescent="0.25">
      <c r="B35" s="128" t="s">
        <v>130</v>
      </c>
      <c r="Z35" s="206"/>
      <c r="AA35" s="206"/>
      <c r="AB35" s="206"/>
    </row>
    <row r="36" spans="2:28" x14ac:dyDescent="0.25">
      <c r="B36" s="148" t="s">
        <v>170</v>
      </c>
      <c r="Z36" s="206"/>
      <c r="AA36" s="206"/>
      <c r="AB36" s="206"/>
    </row>
    <row r="37" spans="2:28" x14ac:dyDescent="0.25">
      <c r="B37" s="148" t="s">
        <v>171</v>
      </c>
      <c r="Z37" s="206"/>
      <c r="AA37" s="206"/>
      <c r="AB37" s="206"/>
    </row>
    <row r="38" spans="2:28" x14ac:dyDescent="0.25">
      <c r="B38" s="148" t="s">
        <v>343</v>
      </c>
      <c r="Z38" s="206"/>
      <c r="AA38" s="206"/>
      <c r="AB38" s="206"/>
    </row>
    <row r="39" spans="2:28" x14ac:dyDescent="0.25">
      <c r="B39" s="148"/>
      <c r="Z39" s="206"/>
      <c r="AA39" s="206"/>
      <c r="AB39" s="206"/>
    </row>
  </sheetData>
  <phoneticPr fontId="19"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1C050-F70D-41F0-92DE-D4A1817E6DB1}">
  <dimension ref="A2:AB26"/>
  <sheetViews>
    <sheetView showGridLines="0" zoomScaleNormal="100" workbookViewId="0"/>
  </sheetViews>
  <sheetFormatPr baseColWidth="10" defaultColWidth="10" defaultRowHeight="14.25" outlineLevelCol="1" x14ac:dyDescent="0.25"/>
  <cols>
    <col min="1" max="1" width="10.625" style="146" customWidth="1"/>
    <col min="2" max="2" width="30.625" style="121" customWidth="1"/>
    <col min="3" max="14" width="10" style="121" hidden="1" customWidth="1" outlineLevel="1"/>
    <col min="15" max="15" width="0" style="121" hidden="1" customWidth="1" outlineLevel="1" collapsed="1"/>
    <col min="16" max="18" width="0" style="121" hidden="1" customWidth="1" outlineLevel="1"/>
    <col min="19" max="19" width="10" style="121" collapsed="1"/>
    <col min="20" max="16384" width="10" style="121"/>
  </cols>
  <sheetData>
    <row r="2" spans="1:28" s="128" customFormat="1" x14ac:dyDescent="0.25">
      <c r="A2" s="130"/>
      <c r="B2" s="129" t="s">
        <v>177</v>
      </c>
      <c r="C2" s="130"/>
      <c r="D2" s="130"/>
      <c r="E2" s="130"/>
      <c r="F2" s="130"/>
      <c r="G2" s="130"/>
      <c r="H2" s="130"/>
      <c r="I2" s="130"/>
      <c r="J2" s="130"/>
      <c r="K2" s="130"/>
      <c r="L2" s="130"/>
      <c r="M2" s="130"/>
      <c r="N2" s="130"/>
      <c r="Z2" s="206"/>
      <c r="AA2" s="206"/>
      <c r="AB2" s="206"/>
    </row>
    <row r="3" spans="1:28" x14ac:dyDescent="0.25">
      <c r="B3" s="17" t="s">
        <v>79</v>
      </c>
      <c r="C3" s="123" t="s">
        <v>32</v>
      </c>
      <c r="D3" s="123" t="s">
        <v>33</v>
      </c>
      <c r="E3" s="123" t="s">
        <v>34</v>
      </c>
      <c r="F3" s="123" t="s">
        <v>35</v>
      </c>
      <c r="G3" s="123" t="s">
        <v>36</v>
      </c>
      <c r="H3" s="123" t="s">
        <v>37</v>
      </c>
      <c r="I3" s="123" t="s">
        <v>38</v>
      </c>
      <c r="J3" s="123" t="s">
        <v>39</v>
      </c>
      <c r="K3" s="123" t="s">
        <v>40</v>
      </c>
      <c r="L3" s="123" t="s">
        <v>41</v>
      </c>
      <c r="M3" s="123" t="s">
        <v>42</v>
      </c>
      <c r="N3" s="123" t="s">
        <v>43</v>
      </c>
      <c r="O3" s="123" t="s">
        <v>44</v>
      </c>
      <c r="P3" s="123" t="s">
        <v>45</v>
      </c>
      <c r="Q3" s="123" t="s">
        <v>46</v>
      </c>
      <c r="R3" s="123" t="s">
        <v>47</v>
      </c>
      <c r="S3" s="123" t="s">
        <v>337</v>
      </c>
      <c r="T3" s="123" t="s">
        <v>338</v>
      </c>
      <c r="U3" s="123" t="s">
        <v>341</v>
      </c>
      <c r="V3" s="123" t="s">
        <v>342</v>
      </c>
      <c r="W3" s="123" t="s">
        <v>345</v>
      </c>
      <c r="X3" s="123" t="s">
        <v>346</v>
      </c>
      <c r="Y3" s="123" t="s">
        <v>362</v>
      </c>
      <c r="Z3" s="199" t="s">
        <v>363</v>
      </c>
      <c r="AA3" s="199" t="s">
        <v>365</v>
      </c>
      <c r="AB3" s="199" t="s">
        <v>372</v>
      </c>
    </row>
    <row r="4" spans="1:28" x14ac:dyDescent="0.25">
      <c r="Z4" s="198"/>
      <c r="AA4" s="198"/>
      <c r="AB4" s="198"/>
    </row>
    <row r="5" spans="1:28" x14ac:dyDescent="0.25">
      <c r="A5" s="124"/>
      <c r="B5" s="80" t="s">
        <v>48</v>
      </c>
      <c r="C5" s="81">
        <v>359780.96499999997</v>
      </c>
      <c r="D5" s="81">
        <v>342124.67800000001</v>
      </c>
      <c r="E5" s="81">
        <v>370812.52999999997</v>
      </c>
      <c r="F5" s="81">
        <v>404970.21399999986</v>
      </c>
      <c r="G5" s="81">
        <v>391394.28700000001</v>
      </c>
      <c r="H5" s="81">
        <v>418871.78700000007</v>
      </c>
      <c r="I5" s="81">
        <v>420903.77399999992</v>
      </c>
      <c r="J5" s="81">
        <v>433060.59500000015</v>
      </c>
      <c r="K5" s="81">
        <v>414649.26799999998</v>
      </c>
      <c r="L5" s="81">
        <v>910535.53199999989</v>
      </c>
      <c r="M5" s="81">
        <v>409903.02299999999</v>
      </c>
      <c r="N5" s="81">
        <v>415714.78599999996</v>
      </c>
      <c r="O5" s="81">
        <v>412331.1050000001</v>
      </c>
      <c r="P5" s="81">
        <v>418001.74099999998</v>
      </c>
      <c r="Q5" s="81">
        <v>403276.17499999993</v>
      </c>
      <c r="R5" s="81">
        <v>500261.48499999981</v>
      </c>
      <c r="S5" s="81">
        <v>431324.277</v>
      </c>
      <c r="T5" s="81">
        <v>446320.63300000015</v>
      </c>
      <c r="U5" s="81">
        <v>440557.85299999983</v>
      </c>
      <c r="V5" s="81">
        <v>491081.10100000014</v>
      </c>
      <c r="W5" s="81">
        <v>467435.962</v>
      </c>
      <c r="X5" s="81">
        <v>465397.83700000006</v>
      </c>
      <c r="Y5" s="81">
        <v>474957.78799999988</v>
      </c>
      <c r="Z5" s="81">
        <v>535444.34000000008</v>
      </c>
      <c r="AA5" s="81">
        <v>499779.86499999999</v>
      </c>
      <c r="AB5" s="81">
        <v>498560.60599999997</v>
      </c>
    </row>
    <row r="6" spans="1:28" x14ac:dyDescent="0.25">
      <c r="A6" s="124"/>
      <c r="B6" s="53"/>
      <c r="C6" s="41"/>
      <c r="D6" s="41"/>
      <c r="E6" s="41"/>
      <c r="F6" s="41"/>
      <c r="G6" s="41"/>
      <c r="H6" s="41"/>
      <c r="I6" s="41"/>
      <c r="J6" s="41"/>
      <c r="K6" s="41"/>
      <c r="L6" s="41"/>
      <c r="M6" s="41"/>
      <c r="N6" s="41"/>
      <c r="O6" s="41"/>
      <c r="P6" s="41"/>
      <c r="Q6" s="41"/>
      <c r="R6" s="41"/>
      <c r="S6" s="41"/>
      <c r="T6" s="41"/>
      <c r="U6" s="41"/>
      <c r="V6" s="41"/>
      <c r="W6" s="41"/>
      <c r="X6" s="41"/>
      <c r="Y6" s="41"/>
      <c r="Z6" s="41"/>
      <c r="AA6" s="41"/>
      <c r="AB6" s="41"/>
    </row>
    <row r="7" spans="1:28" x14ac:dyDescent="0.25">
      <c r="A7" s="137"/>
      <c r="B7" s="53" t="s">
        <v>178</v>
      </c>
      <c r="C7" s="41">
        <v>331347.70600000001</v>
      </c>
      <c r="D7" s="41">
        <v>314519.69399999996</v>
      </c>
      <c r="E7" s="41">
        <v>351647.98000000004</v>
      </c>
      <c r="F7" s="41">
        <v>382814.674</v>
      </c>
      <c r="G7" s="41">
        <v>365799.288</v>
      </c>
      <c r="H7" s="41">
        <v>388381.05099999998</v>
      </c>
      <c r="I7" s="41">
        <v>392207.02299999993</v>
      </c>
      <c r="J7" s="41">
        <v>407574.13600000006</v>
      </c>
      <c r="K7" s="41">
        <v>389465.12099999998</v>
      </c>
      <c r="L7" s="41">
        <v>397035.05</v>
      </c>
      <c r="M7" s="41">
        <v>382228.51699999993</v>
      </c>
      <c r="N7" s="41">
        <v>393631.71699999995</v>
      </c>
      <c r="O7" s="41">
        <v>386647.69300000003</v>
      </c>
      <c r="P7" s="41">
        <v>390138.299</v>
      </c>
      <c r="Q7" s="41">
        <v>377278.00600000005</v>
      </c>
      <c r="R7" s="41">
        <v>420444.9219999999</v>
      </c>
      <c r="S7" s="41">
        <v>399506.38699999999</v>
      </c>
      <c r="T7" s="41">
        <v>412718.7570000001</v>
      </c>
      <c r="U7" s="41">
        <v>415633.20599999989</v>
      </c>
      <c r="V7" s="41">
        <v>472029.29300000018</v>
      </c>
      <c r="W7" s="41">
        <v>434473</v>
      </c>
      <c r="X7" s="41">
        <v>430378.78900000005</v>
      </c>
      <c r="Y7" s="41">
        <v>443121.7429999999</v>
      </c>
      <c r="Z7" s="41">
        <v>493771</v>
      </c>
      <c r="AA7" s="41">
        <v>466192.45299999998</v>
      </c>
      <c r="AB7" s="41">
        <v>463519.96699999995</v>
      </c>
    </row>
    <row r="8" spans="1:28" x14ac:dyDescent="0.25">
      <c r="A8" s="137"/>
      <c r="B8" s="55" t="s">
        <v>179</v>
      </c>
      <c r="C8" s="39">
        <v>243841.848</v>
      </c>
      <c r="D8" s="39">
        <v>224784.00699999998</v>
      </c>
      <c r="E8" s="39">
        <v>262333.76800000004</v>
      </c>
      <c r="F8" s="39">
        <v>285609.11399999994</v>
      </c>
      <c r="G8" s="39">
        <v>278118.32699999999</v>
      </c>
      <c r="H8" s="39">
        <v>293053.92800000001</v>
      </c>
      <c r="I8" s="39">
        <v>291914.0909999999</v>
      </c>
      <c r="J8" s="39">
        <v>306358.32600000012</v>
      </c>
      <c r="K8" s="39">
        <v>292522.098</v>
      </c>
      <c r="L8" s="39">
        <v>301576.17200000002</v>
      </c>
      <c r="M8" s="39">
        <v>283991.84899999993</v>
      </c>
      <c r="N8" s="39">
        <v>288834.77399999998</v>
      </c>
      <c r="O8" s="39">
        <v>289638.03600000002</v>
      </c>
      <c r="P8" s="39">
        <v>283916.56300000002</v>
      </c>
      <c r="Q8" s="39">
        <v>278250.49800000002</v>
      </c>
      <c r="R8" s="39">
        <v>309269.49799999991</v>
      </c>
      <c r="S8" s="39">
        <v>295736.27099999995</v>
      </c>
      <c r="T8" s="39">
        <v>302320.71100000013</v>
      </c>
      <c r="U8" s="39">
        <v>304062.48099999991</v>
      </c>
      <c r="V8" s="39">
        <v>346363.19700000016</v>
      </c>
      <c r="W8" s="39">
        <v>318861.71799999999</v>
      </c>
      <c r="X8" s="39">
        <v>310752.46700000006</v>
      </c>
      <c r="Y8" s="39">
        <v>322459.44899999991</v>
      </c>
      <c r="Z8" s="39">
        <v>370027.51700000011</v>
      </c>
      <c r="AA8" s="39">
        <v>350877.32</v>
      </c>
      <c r="AB8" s="39">
        <v>342585.89299999998</v>
      </c>
    </row>
    <row r="9" spans="1:28" x14ac:dyDescent="0.25">
      <c r="A9" s="137"/>
      <c r="B9" s="56" t="s">
        <v>51</v>
      </c>
      <c r="C9" s="39">
        <v>193467.17</v>
      </c>
      <c r="D9" s="39">
        <v>187657.21699999998</v>
      </c>
      <c r="E9" s="39">
        <v>192960.39799999993</v>
      </c>
      <c r="F9" s="39">
        <v>203772.71900000016</v>
      </c>
      <c r="G9" s="39">
        <v>204887.878</v>
      </c>
      <c r="H9" s="39">
        <v>213594.80100000001</v>
      </c>
      <c r="I9" s="39">
        <v>213816.15299999993</v>
      </c>
      <c r="J9" s="39">
        <v>217552.30200000003</v>
      </c>
      <c r="K9" s="39">
        <v>212813.342</v>
      </c>
      <c r="L9" s="39">
        <v>213747.50300000003</v>
      </c>
      <c r="M9" s="39">
        <v>212454.91399999993</v>
      </c>
      <c r="N9" s="39">
        <v>201301.30299999996</v>
      </c>
      <c r="O9" s="39">
        <v>216704.198</v>
      </c>
      <c r="P9" s="39">
        <v>214537.09</v>
      </c>
      <c r="Q9" s="39">
        <v>213281.85300000006</v>
      </c>
      <c r="R9" s="39">
        <v>216354.08799999999</v>
      </c>
      <c r="S9" s="39">
        <v>212098.39199999999</v>
      </c>
      <c r="T9" s="39">
        <v>213313.02000000002</v>
      </c>
      <c r="U9" s="39">
        <v>222723.41700000002</v>
      </c>
      <c r="V9" s="39">
        <v>227224.83200000005</v>
      </c>
      <c r="W9" s="39">
        <v>227360.92</v>
      </c>
      <c r="X9" s="39">
        <v>218065.07200000001</v>
      </c>
      <c r="Y9" s="39">
        <v>229796.00499999995</v>
      </c>
      <c r="Z9" s="39">
        <v>235969.71500000008</v>
      </c>
      <c r="AA9" s="39">
        <v>237831.163</v>
      </c>
      <c r="AB9" s="39">
        <v>240301.86</v>
      </c>
    </row>
    <row r="10" spans="1:28" x14ac:dyDescent="0.25">
      <c r="A10" s="137"/>
      <c r="B10" s="56" t="s">
        <v>52</v>
      </c>
      <c r="C10" s="39">
        <v>50374.678000000007</v>
      </c>
      <c r="D10" s="39">
        <v>37126.79</v>
      </c>
      <c r="E10" s="39">
        <v>69373.369999999981</v>
      </c>
      <c r="F10" s="39">
        <v>81836.39499999999</v>
      </c>
      <c r="G10" s="39">
        <v>73230.448999999993</v>
      </c>
      <c r="H10" s="39">
        <v>79459.126999999979</v>
      </c>
      <c r="I10" s="39">
        <v>78097.938000000024</v>
      </c>
      <c r="J10" s="39">
        <v>88806.024000000005</v>
      </c>
      <c r="K10" s="39">
        <v>79708.755999999994</v>
      </c>
      <c r="L10" s="39">
        <v>87828.669000000024</v>
      </c>
      <c r="M10" s="39">
        <v>71536.934999999998</v>
      </c>
      <c r="N10" s="39">
        <v>87533.47099999999</v>
      </c>
      <c r="O10" s="39">
        <v>72933.838000000003</v>
      </c>
      <c r="P10" s="39">
        <v>69379.473000000013</v>
      </c>
      <c r="Q10" s="39">
        <v>64968.64499999999</v>
      </c>
      <c r="R10" s="39">
        <v>92915.409999999974</v>
      </c>
      <c r="S10" s="39">
        <v>83637.878999999986</v>
      </c>
      <c r="T10" s="39">
        <v>89007.691000000021</v>
      </c>
      <c r="U10" s="39">
        <v>81339.064000000013</v>
      </c>
      <c r="V10" s="39">
        <v>119138.36499999993</v>
      </c>
      <c r="W10" s="39">
        <v>91500.797999999995</v>
      </c>
      <c r="X10" s="39">
        <v>92687.395000000004</v>
      </c>
      <c r="Y10" s="39">
        <v>92663.443999999989</v>
      </c>
      <c r="Z10" s="39">
        <v>134057.80200000003</v>
      </c>
      <c r="AA10" s="39">
        <v>113046.15699999999</v>
      </c>
      <c r="AB10" s="39">
        <v>102284.03300000001</v>
      </c>
    </row>
    <row r="11" spans="1:28" x14ac:dyDescent="0.25">
      <c r="A11" s="137"/>
      <c r="B11" s="55" t="s">
        <v>53</v>
      </c>
      <c r="C11" s="39">
        <v>87505.857999999993</v>
      </c>
      <c r="D11" s="39">
        <v>89735.686999999991</v>
      </c>
      <c r="E11" s="39">
        <v>89314.212</v>
      </c>
      <c r="F11" s="39">
        <v>97205.560000000027</v>
      </c>
      <c r="G11" s="39">
        <v>87680.960999999996</v>
      </c>
      <c r="H11" s="39">
        <v>95327.122999999992</v>
      </c>
      <c r="I11" s="39">
        <v>100292.932</v>
      </c>
      <c r="J11" s="39">
        <v>101215.80999999997</v>
      </c>
      <c r="K11" s="39">
        <v>96943.023000000001</v>
      </c>
      <c r="L11" s="39">
        <v>95458.877999999982</v>
      </c>
      <c r="M11" s="39">
        <v>98236.668000000005</v>
      </c>
      <c r="N11" s="39">
        <v>104796.943</v>
      </c>
      <c r="O11" s="39">
        <v>97009.657000000007</v>
      </c>
      <c r="P11" s="39">
        <v>106221.736</v>
      </c>
      <c r="Q11" s="39">
        <v>99027.508000000031</v>
      </c>
      <c r="R11" s="39">
        <v>111175.424</v>
      </c>
      <c r="S11" s="39">
        <v>103770.11600000001</v>
      </c>
      <c r="T11" s="39">
        <v>110398.046</v>
      </c>
      <c r="U11" s="39">
        <v>111570.72500000001</v>
      </c>
      <c r="V11" s="39">
        <v>125666.09600000001</v>
      </c>
      <c r="W11" s="39">
        <v>115611.765</v>
      </c>
      <c r="X11" s="39">
        <v>119626.32199999999</v>
      </c>
      <c r="Y11" s="39">
        <v>120662.29400000002</v>
      </c>
      <c r="Z11" s="39">
        <v>123743.22100000001</v>
      </c>
      <c r="AA11" s="39">
        <v>115315.133</v>
      </c>
      <c r="AB11" s="39">
        <v>120934.07399999999</v>
      </c>
    </row>
    <row r="12" spans="1:28" x14ac:dyDescent="0.25">
      <c r="A12" s="137"/>
      <c r="B12" s="54" t="s">
        <v>180</v>
      </c>
      <c r="C12" s="39">
        <v>16695.919999999998</v>
      </c>
      <c r="D12" s="39">
        <v>15371.713</v>
      </c>
      <c r="E12" s="39">
        <v>14731.190000000002</v>
      </c>
      <c r="F12" s="39">
        <v>15546.483999999997</v>
      </c>
      <c r="G12" s="39">
        <v>16101.173999999999</v>
      </c>
      <c r="H12" s="39">
        <v>15490.198</v>
      </c>
      <c r="I12" s="39">
        <v>15046.921000000002</v>
      </c>
      <c r="J12" s="39">
        <v>18518.317999999996</v>
      </c>
      <c r="K12" s="39">
        <v>17117.345999999998</v>
      </c>
      <c r="L12" s="39">
        <v>17706.902999999998</v>
      </c>
      <c r="M12" s="39">
        <v>18165.436000000002</v>
      </c>
      <c r="N12" s="39">
        <v>13091.371000000003</v>
      </c>
      <c r="O12" s="39">
        <v>16637.599000000002</v>
      </c>
      <c r="P12" s="39">
        <v>19035.688000000002</v>
      </c>
      <c r="Q12" s="39">
        <v>18257.553</v>
      </c>
      <c r="R12" s="39">
        <v>18725.764999999999</v>
      </c>
      <c r="S12" s="39">
        <v>18956.91</v>
      </c>
      <c r="T12" s="39">
        <v>19829.273000000001</v>
      </c>
      <c r="U12" s="39">
        <v>12093.709000000001</v>
      </c>
      <c r="V12" s="39">
        <v>8093.6880000000001</v>
      </c>
      <c r="W12" s="39">
        <v>17868.879000000001</v>
      </c>
      <c r="X12" s="39">
        <v>19181.18</v>
      </c>
      <c r="Y12" s="39">
        <v>16413.462</v>
      </c>
      <c r="Z12" s="39">
        <v>19126.486999999997</v>
      </c>
      <c r="AA12" s="39">
        <v>15124.074000000001</v>
      </c>
      <c r="AB12" s="39">
        <v>14469.368</v>
      </c>
    </row>
    <row r="13" spans="1:28" x14ac:dyDescent="0.25">
      <c r="A13" s="137"/>
      <c r="B13" s="79" t="s">
        <v>181</v>
      </c>
      <c r="C13" s="67">
        <v>11737.339</v>
      </c>
      <c r="D13" s="67">
        <v>12233.271000000001</v>
      </c>
      <c r="E13" s="67">
        <v>4433.3600000000006</v>
      </c>
      <c r="F13" s="67">
        <v>6609.0559999999969</v>
      </c>
      <c r="G13" s="67">
        <v>9493.8250000000007</v>
      </c>
      <c r="H13" s="67">
        <v>15000.537999999997</v>
      </c>
      <c r="I13" s="67">
        <v>13649.830000000002</v>
      </c>
      <c r="J13" s="67">
        <v>6968.140999999996</v>
      </c>
      <c r="K13" s="67">
        <v>8066.8009999999995</v>
      </c>
      <c r="L13" s="67">
        <v>495793.57899999997</v>
      </c>
      <c r="M13" s="67">
        <v>9509.070000000007</v>
      </c>
      <c r="N13" s="67">
        <v>8991.6979999999749</v>
      </c>
      <c r="O13" s="67">
        <v>9045.8129999999983</v>
      </c>
      <c r="P13" s="67">
        <v>8827.7540000000008</v>
      </c>
      <c r="Q13" s="67">
        <v>7740.6160000000018</v>
      </c>
      <c r="R13" s="67">
        <v>61090.798000000003</v>
      </c>
      <c r="S13" s="67">
        <v>12860.980000000001</v>
      </c>
      <c r="T13" s="67">
        <v>13772.602999999997</v>
      </c>
      <c r="U13" s="67">
        <v>12830.938000000009</v>
      </c>
      <c r="V13" s="67">
        <v>10958.119999999995</v>
      </c>
      <c r="W13" s="67">
        <v>15093.599999999999</v>
      </c>
      <c r="X13" s="67">
        <v>15837.868000000006</v>
      </c>
      <c r="Y13" s="67">
        <v>15422.582999999995</v>
      </c>
      <c r="Z13" s="67">
        <v>22547.114999999998</v>
      </c>
      <c r="AA13" s="67">
        <v>18463.338000000003</v>
      </c>
      <c r="AB13" s="67">
        <v>20571.271000000001</v>
      </c>
    </row>
    <row r="14" spans="1:28" x14ac:dyDescent="0.25">
      <c r="A14" s="137"/>
      <c r="B14" s="2"/>
      <c r="C14" s="39"/>
      <c r="D14" s="39"/>
      <c r="E14" s="39"/>
      <c r="F14" s="39"/>
      <c r="G14" s="39"/>
      <c r="H14" s="39"/>
      <c r="I14" s="39"/>
      <c r="J14" s="39"/>
      <c r="K14" s="39"/>
      <c r="L14" s="39"/>
      <c r="M14" s="39"/>
      <c r="N14" s="39"/>
      <c r="O14" s="39"/>
      <c r="P14" s="39"/>
      <c r="Q14" s="39"/>
      <c r="R14" s="39"/>
      <c r="S14" s="39"/>
      <c r="T14" s="39"/>
      <c r="U14" s="39"/>
      <c r="V14" s="39"/>
      <c r="W14" s="39"/>
      <c r="X14" s="39"/>
      <c r="Y14" s="39"/>
      <c r="Z14" s="39"/>
      <c r="AA14" s="39"/>
      <c r="AB14" s="39"/>
    </row>
    <row r="15" spans="1:28" x14ac:dyDescent="0.25">
      <c r="A15" s="137"/>
      <c r="B15" s="1" t="s">
        <v>182</v>
      </c>
      <c r="C15" s="39">
        <v>300891.28299999988</v>
      </c>
      <c r="D15" s="39">
        <v>283699.34300000005</v>
      </c>
      <c r="E15" s="39">
        <v>316869.73499999999</v>
      </c>
      <c r="F15" s="39">
        <v>332523.31400000007</v>
      </c>
      <c r="G15" s="39">
        <v>328547.99400000001</v>
      </c>
      <c r="H15" s="39">
        <v>335123.636</v>
      </c>
      <c r="I15" s="39">
        <v>341142.78000000009</v>
      </c>
      <c r="J15" s="39">
        <v>371020.51700000011</v>
      </c>
      <c r="K15" s="39">
        <v>353427.24199999997</v>
      </c>
      <c r="L15" s="39">
        <v>372220.98800000001</v>
      </c>
      <c r="M15" s="39">
        <v>358681.27299999999</v>
      </c>
      <c r="N15" s="39">
        <v>376263.13100000011</v>
      </c>
      <c r="O15" s="39">
        <v>374008.516</v>
      </c>
      <c r="P15" s="39">
        <v>357681.66000000009</v>
      </c>
      <c r="Q15" s="39">
        <v>354470.68099999992</v>
      </c>
      <c r="R15" s="39">
        <v>394813.58800000005</v>
      </c>
      <c r="S15" s="39">
        <v>392431.46099999995</v>
      </c>
      <c r="T15" s="39">
        <v>404379.84500000003</v>
      </c>
      <c r="U15" s="39">
        <v>396499.48100000003</v>
      </c>
      <c r="V15" s="39">
        <v>434036.59200000006</v>
      </c>
      <c r="W15" s="39">
        <v>427294.73400000005</v>
      </c>
      <c r="X15" s="39">
        <v>418560.35799999989</v>
      </c>
      <c r="Y15" s="39">
        <v>421903.13799999992</v>
      </c>
      <c r="Z15" s="39">
        <v>482215.14199999993</v>
      </c>
      <c r="AA15" s="39">
        <v>451628.72000000015</v>
      </c>
      <c r="AB15" s="39">
        <v>447785.30099999992</v>
      </c>
    </row>
    <row r="16" spans="1:28" x14ac:dyDescent="0.25">
      <c r="A16" s="137"/>
      <c r="B16" s="82" t="s">
        <v>66</v>
      </c>
      <c r="C16" s="83">
        <v>142111.38500000007</v>
      </c>
      <c r="D16" s="83">
        <v>141654.02799999996</v>
      </c>
      <c r="E16" s="83">
        <v>137117.07999999996</v>
      </c>
      <c r="F16" s="83">
        <v>156444.43299999979</v>
      </c>
      <c r="G16" s="83">
        <v>147161.36200000002</v>
      </c>
      <c r="H16" s="83">
        <v>168776.27200000006</v>
      </c>
      <c r="I16" s="83">
        <v>165259.84099999981</v>
      </c>
      <c r="J16" s="83">
        <v>153830.18000000005</v>
      </c>
      <c r="K16" s="83">
        <v>146764.79399999999</v>
      </c>
      <c r="L16" s="83">
        <v>637071.69999999984</v>
      </c>
      <c r="M16" s="83">
        <v>136471.22200000001</v>
      </c>
      <c r="N16" s="83">
        <v>124956.28799999985</v>
      </c>
      <c r="O16" s="83">
        <v>123317.56900000011</v>
      </c>
      <c r="P16" s="83">
        <v>145125.57899999991</v>
      </c>
      <c r="Q16" s="83">
        <v>133746.04599999997</v>
      </c>
      <c r="R16" s="83">
        <v>190108.42799999975</v>
      </c>
      <c r="S16" s="83">
        <v>125789.95900000005</v>
      </c>
      <c r="T16" s="83">
        <v>135347.07200000013</v>
      </c>
      <c r="U16" s="83">
        <v>135408.72099999979</v>
      </c>
      <c r="V16" s="83">
        <v>146696.69800000012</v>
      </c>
      <c r="W16" s="83">
        <v>129262.60299999994</v>
      </c>
      <c r="X16" s="83">
        <v>137020.04300000018</v>
      </c>
      <c r="Y16" s="83">
        <v>144624.15199999994</v>
      </c>
      <c r="Z16" s="83">
        <v>145786.11300000019</v>
      </c>
      <c r="AA16" s="83">
        <v>141763.95499999984</v>
      </c>
      <c r="AB16" s="83">
        <v>145040.34300000005</v>
      </c>
    </row>
    <row r="17" spans="1:28" x14ac:dyDescent="0.25">
      <c r="A17" s="137"/>
      <c r="B17" s="50" t="s">
        <v>183</v>
      </c>
      <c r="C17" s="52">
        <v>0.39499417374679641</v>
      </c>
      <c r="D17" s="52">
        <v>0.41404212297132204</v>
      </c>
      <c r="E17" s="52">
        <v>0.36977466753887733</v>
      </c>
      <c r="F17" s="52">
        <v>0.38631096211930255</v>
      </c>
      <c r="G17" s="52">
        <v>0.37599261636642134</v>
      </c>
      <c r="H17" s="52">
        <v>0.40293062755262632</v>
      </c>
      <c r="I17" s="52">
        <v>0.39263093183859132</v>
      </c>
      <c r="J17" s="52">
        <v>0.35521629484668304</v>
      </c>
      <c r="K17" s="52">
        <v>0.35394924174808867</v>
      </c>
      <c r="L17" s="52">
        <v>0.69966703946266195</v>
      </c>
      <c r="M17" s="52">
        <v>0.33293538798809985</v>
      </c>
      <c r="N17" s="52">
        <v>0.30058177435141764</v>
      </c>
      <c r="O17" s="52">
        <v>0.29907413606354066</v>
      </c>
      <c r="P17" s="52">
        <v>0.34718893431594561</v>
      </c>
      <c r="Q17" s="52">
        <v>0.33164876650598069</v>
      </c>
      <c r="R17" s="52">
        <v>0.3800181179248685</v>
      </c>
      <c r="S17" s="52">
        <v>0.29163663097034542</v>
      </c>
      <c r="T17" s="52">
        <v>0.30325076187996913</v>
      </c>
      <c r="U17" s="52">
        <v>0.307357410787091</v>
      </c>
      <c r="V17" s="52">
        <v>0.2987219375807339</v>
      </c>
      <c r="W17" s="52">
        <v>0.27653542625802491</v>
      </c>
      <c r="X17" s="52">
        <v>0.29441486854181526</v>
      </c>
      <c r="Y17" s="52">
        <v>0.30449895896853885</v>
      </c>
      <c r="Z17" s="52">
        <v>0.27227127473230955</v>
      </c>
      <c r="AA17" s="52">
        <v>0.28365279381553288</v>
      </c>
      <c r="AB17" s="52">
        <v>0.29091817775911494</v>
      </c>
    </row>
    <row r="18" spans="1:28" x14ac:dyDescent="0.25">
      <c r="A18" s="137"/>
      <c r="B18" s="82" t="s">
        <v>366</v>
      </c>
      <c r="C18" s="83">
        <v>129702.45100000007</v>
      </c>
      <c r="D18" s="83">
        <v>128723.17699999997</v>
      </c>
      <c r="E18" s="83">
        <v>124409.43499999995</v>
      </c>
      <c r="F18" s="83">
        <v>143629.08499999979</v>
      </c>
      <c r="G18" s="83">
        <v>132299.21800000002</v>
      </c>
      <c r="H18" s="83">
        <v>155048.27700000006</v>
      </c>
      <c r="I18" s="83">
        <v>150999.33299999981</v>
      </c>
      <c r="J18" s="83">
        <v>138674.87300000005</v>
      </c>
      <c r="K18" s="83">
        <v>131734.34700000001</v>
      </c>
      <c r="L18" s="83">
        <v>621890.45299999986</v>
      </c>
      <c r="M18" s="83">
        <v>120285.33500000001</v>
      </c>
      <c r="N18" s="83">
        <v>108082.68499999985</v>
      </c>
      <c r="O18" s="83">
        <v>105936.9550000001</v>
      </c>
      <c r="P18" s="83">
        <v>127781.73699999991</v>
      </c>
      <c r="Q18" s="83">
        <v>116464.39199999996</v>
      </c>
      <c r="R18" s="83">
        <v>172174.92699999973</v>
      </c>
      <c r="S18" s="83">
        <v>106875.57100000005</v>
      </c>
      <c r="T18" s="83">
        <v>110499.15700000012</v>
      </c>
      <c r="U18" s="83">
        <v>112908.29399999979</v>
      </c>
      <c r="V18" s="83">
        <v>123898.29400000011</v>
      </c>
      <c r="W18" s="83">
        <v>105996.64899999995</v>
      </c>
      <c r="X18" s="83">
        <v>113498.70500000018</v>
      </c>
      <c r="Y18" s="83">
        <v>119746.56199999995</v>
      </c>
      <c r="Z18" s="83">
        <v>121024.03600000018</v>
      </c>
      <c r="AA18" s="83">
        <v>116394.26399999985</v>
      </c>
      <c r="AB18" s="83">
        <v>119792.03800000006</v>
      </c>
    </row>
    <row r="19" spans="1:28" x14ac:dyDescent="0.25">
      <c r="A19" s="137"/>
      <c r="B19" s="50" t="s">
        <v>368</v>
      </c>
      <c r="C19" s="52">
        <v>0.36050392771613166</v>
      </c>
      <c r="D19" s="52">
        <v>0.37624639576569791</v>
      </c>
      <c r="E19" s="52">
        <v>0.33550493830399952</v>
      </c>
      <c r="F19" s="52">
        <v>0.35466580018647947</v>
      </c>
      <c r="G19" s="52">
        <v>0.33802030942776645</v>
      </c>
      <c r="H19" s="52">
        <v>0.37015688764925109</v>
      </c>
      <c r="I19" s="52">
        <v>0.35875024727148169</v>
      </c>
      <c r="J19" s="52">
        <v>0.32022048323283719</v>
      </c>
      <c r="K19" s="52">
        <v>0.31770066214128712</v>
      </c>
      <c r="L19" s="52">
        <v>0.68299416238486776</v>
      </c>
      <c r="M19" s="52">
        <v>0.29344827495941644</v>
      </c>
      <c r="N19" s="52">
        <v>0.25999240017409403</v>
      </c>
      <c r="O19" s="52">
        <v>0.25692205539526319</v>
      </c>
      <c r="P19" s="52">
        <v>0.30569666215816049</v>
      </c>
      <c r="Q19" s="52">
        <v>0.28879561754423005</v>
      </c>
      <c r="R19" s="52">
        <v>0.34416986348649209</v>
      </c>
      <c r="S19" s="52">
        <v>0.24778473343386617</v>
      </c>
      <c r="T19" s="52">
        <v>0.24757797159693509</v>
      </c>
      <c r="U19" s="52">
        <v>0.25628482895298621</v>
      </c>
      <c r="V19" s="52">
        <v>0.25229701112036906</v>
      </c>
      <c r="W19" s="52">
        <v>0.22676186176706692</v>
      </c>
      <c r="X19" s="52">
        <v>0.24387458637887946</v>
      </c>
      <c r="Y19" s="52">
        <v>0.25212043054234534</v>
      </c>
      <c r="Z19" s="52">
        <v>0.22602542777835724</v>
      </c>
      <c r="AA19" s="52">
        <v>0.23289106294828393</v>
      </c>
      <c r="AB19" s="52">
        <v>0.24027577902936051</v>
      </c>
    </row>
    <row r="20" spans="1:28" x14ac:dyDescent="0.25">
      <c r="A20" s="137"/>
      <c r="B20" s="1" t="s">
        <v>184</v>
      </c>
      <c r="C20" s="39">
        <v>83221.702999999994</v>
      </c>
      <c r="D20" s="39">
        <v>83228.692999999999</v>
      </c>
      <c r="E20" s="39">
        <v>83174.284999999989</v>
      </c>
      <c r="F20" s="39">
        <v>83997.53300000001</v>
      </c>
      <c r="G20" s="39">
        <v>84315.069000000003</v>
      </c>
      <c r="H20" s="39">
        <v>85028.120999999999</v>
      </c>
      <c r="I20" s="39">
        <v>85498.84699999998</v>
      </c>
      <c r="J20" s="39">
        <v>91790.102000000014</v>
      </c>
      <c r="K20" s="39">
        <v>85542.767999999996</v>
      </c>
      <c r="L20" s="39">
        <v>98757.156000000003</v>
      </c>
      <c r="M20" s="39">
        <v>85249.471999999994</v>
      </c>
      <c r="N20" s="39">
        <v>85504.633000000002</v>
      </c>
      <c r="O20" s="39">
        <v>84994.98000000001</v>
      </c>
      <c r="P20" s="39">
        <v>84805.498000000021</v>
      </c>
      <c r="Q20" s="39">
        <v>84940.551999999967</v>
      </c>
      <c r="R20" s="39">
        <v>84660.530999999988</v>
      </c>
      <c r="S20" s="39">
        <v>86897.142999999996</v>
      </c>
      <c r="T20" s="39">
        <v>93406.284000000014</v>
      </c>
      <c r="U20" s="39">
        <v>91350.348999999987</v>
      </c>
      <c r="V20" s="39">
        <v>89652.189000000042</v>
      </c>
      <c r="W20" s="39">
        <v>89121.375</v>
      </c>
      <c r="X20" s="39">
        <v>90182.564000000013</v>
      </c>
      <c r="Y20" s="39">
        <v>91569.501999999993</v>
      </c>
      <c r="Z20" s="39">
        <v>92556.915000000023</v>
      </c>
      <c r="AA20" s="39">
        <v>93612.81</v>
      </c>
      <c r="AB20" s="39">
        <v>94265.038</v>
      </c>
    </row>
    <row r="21" spans="1:28" x14ac:dyDescent="0.25">
      <c r="A21" s="137"/>
      <c r="B21" s="26" t="s">
        <v>69</v>
      </c>
      <c r="C21" s="41">
        <v>58889.682000000088</v>
      </c>
      <c r="D21" s="41">
        <v>58425.334999999963</v>
      </c>
      <c r="E21" s="41">
        <v>53942.794999999984</v>
      </c>
      <c r="F21" s="41">
        <v>72446.89999999979</v>
      </c>
      <c r="G21" s="41">
        <v>62846.293000000005</v>
      </c>
      <c r="H21" s="41">
        <v>83748.151000000071</v>
      </c>
      <c r="I21" s="41">
        <v>79760.993999999831</v>
      </c>
      <c r="J21" s="41">
        <v>62040.078000000038</v>
      </c>
      <c r="K21" s="41">
        <v>61222.026000000013</v>
      </c>
      <c r="L21" s="41">
        <v>538314.54399999988</v>
      </c>
      <c r="M21" s="41">
        <v>51221.75</v>
      </c>
      <c r="N21" s="41">
        <v>39451.654999999853</v>
      </c>
      <c r="O21" s="41">
        <v>38322.589000000095</v>
      </c>
      <c r="P21" s="41">
        <v>60320.080999999889</v>
      </c>
      <c r="Q21" s="41">
        <v>48805.494000000006</v>
      </c>
      <c r="R21" s="41">
        <v>105447.89699999976</v>
      </c>
      <c r="S21" s="41">
        <v>38892.81600000005</v>
      </c>
      <c r="T21" s="41">
        <v>41940.788000000117</v>
      </c>
      <c r="U21" s="41">
        <v>44058.371999999799</v>
      </c>
      <c r="V21" s="41">
        <v>57044.509000000078</v>
      </c>
      <c r="W21" s="41">
        <v>40141.227999999945</v>
      </c>
      <c r="X21" s="41">
        <v>46837.479000000167</v>
      </c>
      <c r="Y21" s="41">
        <v>53054.649999999951</v>
      </c>
      <c r="Z21" s="41">
        <v>53229.198000000149</v>
      </c>
      <c r="AA21" s="41">
        <v>48151.144999999844</v>
      </c>
      <c r="AB21" s="41">
        <v>50775.305000000051</v>
      </c>
    </row>
    <row r="22" spans="1:28" x14ac:dyDescent="0.25">
      <c r="A22" s="137"/>
      <c r="B22" s="26"/>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row>
    <row r="23" spans="1:28" x14ac:dyDescent="0.25">
      <c r="A23" s="137"/>
      <c r="B23" s="23" t="s">
        <v>74</v>
      </c>
      <c r="C23" s="84">
        <v>90148.234174999991</v>
      </c>
      <c r="D23" s="84">
        <v>69397.625961000012</v>
      </c>
      <c r="E23" s="84">
        <v>60333.491185999999</v>
      </c>
      <c r="F23" s="84">
        <v>53654.162183999986</v>
      </c>
      <c r="G23" s="84">
        <v>79609.775028999517</v>
      </c>
      <c r="H23" s="84">
        <v>75371.179593000008</v>
      </c>
      <c r="I23" s="84">
        <v>89902.171249000006</v>
      </c>
      <c r="J23" s="84">
        <v>108061.96245700005</v>
      </c>
      <c r="K23" s="84">
        <v>88130.290378000005</v>
      </c>
      <c r="L23" s="84">
        <v>103389.29116600001</v>
      </c>
      <c r="M23" s="84">
        <v>97547.173760999984</v>
      </c>
      <c r="N23" s="84">
        <v>103873.67699599999</v>
      </c>
      <c r="O23" s="84">
        <v>79941.694910999839</v>
      </c>
      <c r="P23" s="84">
        <v>97678.480892918553</v>
      </c>
      <c r="Q23" s="84">
        <v>83465.85154855263</v>
      </c>
      <c r="R23" s="84">
        <v>97129.258776000002</v>
      </c>
      <c r="S23" s="84">
        <v>73155.00352508793</v>
      </c>
      <c r="T23" s="84">
        <v>86838.228960088163</v>
      </c>
      <c r="U23" s="84">
        <v>80355.273373577511</v>
      </c>
      <c r="V23" s="84">
        <v>78070.273477999959</v>
      </c>
      <c r="W23" s="84">
        <v>69407.30935299999</v>
      </c>
      <c r="X23" s="84">
        <v>70605.780090000015</v>
      </c>
      <c r="Y23" s="84">
        <v>67341.030018789112</v>
      </c>
      <c r="Z23" s="84">
        <v>83420.516319999966</v>
      </c>
      <c r="AA23" s="84">
        <v>57671.887557999959</v>
      </c>
      <c r="AB23" s="84">
        <v>77392.159371000016</v>
      </c>
    </row>
    <row r="24" spans="1:28" x14ac:dyDescent="0.25">
      <c r="A24" s="137"/>
      <c r="B24" s="2" t="s">
        <v>75</v>
      </c>
      <c r="C24" s="51">
        <v>0.25056421252024824</v>
      </c>
      <c r="D24" s="51">
        <v>0.20284308739926679</v>
      </c>
      <c r="E24" s="51">
        <v>0.16270618251761881</v>
      </c>
      <c r="F24" s="51">
        <v>0.13248915680499901</v>
      </c>
      <c r="G24" s="51">
        <v>0.20340045236531396</v>
      </c>
      <c r="H24" s="51">
        <v>0.1799385442806154</v>
      </c>
      <c r="I24" s="51">
        <v>0.21359316975143117</v>
      </c>
      <c r="J24" s="51">
        <v>0.2495308132502797</v>
      </c>
      <c r="K24" s="51">
        <v>0.21254177247938613</v>
      </c>
      <c r="L24" s="51">
        <v>0.11354778318085453</v>
      </c>
      <c r="M24" s="51">
        <v>0.23797622434465429</v>
      </c>
      <c r="N24" s="51">
        <v>0.24986765083693704</v>
      </c>
      <c r="O24" s="51">
        <v>0.19387742991400034</v>
      </c>
      <c r="P24" s="51">
        <v>0.23367960300653043</v>
      </c>
      <c r="Q24" s="51">
        <v>0.2069694584574768</v>
      </c>
      <c r="R24" s="51">
        <v>0.19415697927654782</v>
      </c>
      <c r="S24" s="51">
        <v>0.16960557850790284</v>
      </c>
      <c r="T24" s="51">
        <v>0.19456467512244305</v>
      </c>
      <c r="U24" s="51">
        <v>0.18239437301229436</v>
      </c>
      <c r="V24" s="51">
        <v>0.15897633470117992</v>
      </c>
      <c r="W24" s="51">
        <v>0.14848517229189992</v>
      </c>
      <c r="X24" s="51">
        <v>0.15171058925656331</v>
      </c>
      <c r="Y24" s="51">
        <v>0.14178318941216966</v>
      </c>
      <c r="Z24" s="51">
        <v>0.1557968029319349</v>
      </c>
      <c r="AA24" s="51">
        <v>0.11539457988768707</v>
      </c>
      <c r="AB24" s="51">
        <v>0.15523119644755892</v>
      </c>
    </row>
    <row r="25" spans="1:28" x14ac:dyDescent="0.25">
      <c r="C25" s="149"/>
      <c r="Z25" s="198"/>
      <c r="AA25" s="198"/>
      <c r="AB25" s="198"/>
    </row>
    <row r="26" spans="1:28" x14ac:dyDescent="0.25">
      <c r="B26" s="121" t="s">
        <v>185</v>
      </c>
      <c r="R26" s="150"/>
      <c r="S26" s="150"/>
      <c r="T26" s="150"/>
      <c r="U26" s="150"/>
      <c r="Z26" s="198"/>
      <c r="AA26" s="198"/>
      <c r="AB26" s="198"/>
    </row>
  </sheetData>
  <phoneticPr fontId="1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caf6f32f-5564-4712-ba17-0ec6889a43bb">CVKPHK5QVSJQ-581722440-34307</_dlc_DocId>
    <TaxCatchAll xmlns="caf6f32f-5564-4712-ba17-0ec6889a43bb" xsi:nil="true"/>
    <lcf76f155ced4ddcb4097134ff3c332f xmlns="d14993d3-555f-4f0d-bdbb-31f788dce4a5">
      <Terms xmlns="http://schemas.microsoft.com/office/infopath/2007/PartnerControls"/>
    </lcf76f155ced4ddcb4097134ff3c332f>
    <_dlc_DocIdUrl xmlns="caf6f32f-5564-4712-ba17-0ec6889a43bb">
      <Url>https://grupoentel.sharepoint.com/sites/GciaFinanzasyControlGestion/_layouts/15/DocIdRedir.aspx?ID=CVKPHK5QVSJQ-581722440-34307</Url>
      <Description>CVKPHK5QVSJQ-581722440-34307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E62CD4B88204F24AB10A08C0B80561D1" ma:contentTypeVersion="1702" ma:contentTypeDescription="Crear nuevo documento." ma:contentTypeScope="" ma:versionID="cd2c4d699d24ac2f5c0dafa2604485b0">
  <xsd:schema xmlns:xsd="http://www.w3.org/2001/XMLSchema" xmlns:xs="http://www.w3.org/2001/XMLSchema" xmlns:p="http://schemas.microsoft.com/office/2006/metadata/properties" xmlns:ns2="caf6f32f-5564-4712-ba17-0ec6889a43bb" xmlns:ns3="d14993d3-555f-4f0d-bdbb-31f788dce4a5" targetNamespace="http://schemas.microsoft.com/office/2006/metadata/properties" ma:root="true" ma:fieldsID="2222a291f71dbba2c76746b0843f99ca" ns2:_="" ns3:_="">
    <xsd:import namespace="caf6f32f-5564-4712-ba17-0ec6889a43bb"/>
    <xsd:import namespace="d14993d3-555f-4f0d-bdbb-31f788dce4a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Location" minOccurs="0"/>
                <xsd:element ref="ns3:MediaServiceSearchProperties" minOccurs="0"/>
                <xsd:element ref="ns3:MediaServiceObjectDetectorVersion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f6f32f-5564-4712-ba17-0ec6889a43b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63f28878-2f4e-4c17-b575-99646e98771f}" ma:internalName="TaxCatchAll" ma:showField="CatchAllData" ma:web="caf6f32f-5564-4712-ba17-0ec6889a43b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4993d3-555f-4f0d-bdbb-31f788dce4a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63d1c197-8c0c-45c4-b89c-c854bb0a2f83"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1 6 " ? > < D a t a M a s h u p   x m l n s = " h t t p : / / s c h e m a s . m i c r o s o f t . c o m / D a t a M a s h u p " > A A A A A B Q D A A B Q S w M E F A A C A A g A y 4 a i W B + E B g y k A A A A 9 g A A A B I A H A B D b 2 5 m a W c v U G F j a 2 F n Z S 5 4 b W w g o h g A K K A U A A A A A A A A A A A A A A A A A A A A A A A A A A A A h Y 8 x D o I w G I W v Q r r T l j p g y E 8 Z j J s k J C b G t S k V G q A Y W i x 3 c / B I X k G M o m 6 O 7 3 v f 8 N 7 9 e o N s 6 t r g o g a r e 5 O i C F M U K C P 7 U p s q R a M 7 h W u U c S i E b E S l g l k 2 N p l s m a L a u X N C i P c e + x X u h 4 o w S i N y z H d 7 W a t O o I + s / 8 u h N t Y J I x X i c H i N 4 Q x H L M Y s j j E F s k D I t f k K b N 7 7 b H 8 g b M b W j Y P i y o b F F s g S g b w / 8 A d Q S w M E F A A C A A g A y 4 a i 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u G o l g o i k e 4 D g A A A B E A A A A T A B w A R m 9 y b X V s Y X M v U 2 V j d G l v b j E u b S C i G A A o o B Q A A A A A A A A A A A A A A A A A A A A A A A A A A A A r T k 0 u y c z P U w i G 0 I b W A F B L A Q I t A B Q A A g A I A M u G o l g f h A Y M p A A A A P Y A A A A S A A A A A A A A A A A A A A A A A A A A A A B D b 2 5 m a W c v U G F j a 2 F n Z S 5 4 b W x Q S w E C L Q A U A A I A C A D L h q J Y D 8 r p q 6 Q A A A D p A A A A E w A A A A A A A A A A A A A A A A D w A A A A W 0 N v b n R l b n R f V H l w Z X N d L n h t b F B L A Q I t A B Q A A g A I A M u G o l 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7 a y p w o M X A R 6 3 m l g 9 m / O v j A A A A A A I A A A A A A A N m A A D A A A A A E A A A A M P d p 9 1 n I c V a e 1 D M r W G 1 9 5 A A A A A A B I A A A K A A A A A Q A A A A 7 8 + k L / q H X g g 8 Q O X S / j c E Z l A A A A D i H t y Q v C D 4 6 Y O w X E k 3 h X l J 9 l F m x a 3 I l 0 m j x u 0 b J E a 8 T D R m g h H D a r R 2 M m B V M + m B O A g y w y R a a 7 L y P B P a s R H l 9 c Y D O q v v g w D X U x Y j 2 6 u X p E j e Y h Q A A A A 1 z K Z l J U C 6 y 8 h f V W b A 9 I y b 8 / 7 3 k w = = < / D a t a M a s h u p > 
</file>

<file path=customXml/itemProps1.xml><?xml version="1.0" encoding="utf-8"?>
<ds:datastoreItem xmlns:ds="http://schemas.openxmlformats.org/officeDocument/2006/customXml" ds:itemID="{2842345B-D849-4A13-AB7A-E893DB81B30D}">
  <ds:schemaRefs>
    <ds:schemaRef ds:uri="http://schemas.microsoft.com/sharepoint/events"/>
  </ds:schemaRefs>
</ds:datastoreItem>
</file>

<file path=customXml/itemProps2.xml><?xml version="1.0" encoding="utf-8"?>
<ds:datastoreItem xmlns:ds="http://schemas.openxmlformats.org/officeDocument/2006/customXml" ds:itemID="{5791A24B-DEBC-45B1-9F24-E10A3CA5A255}">
  <ds:schemaRefs>
    <ds:schemaRef ds:uri="http://schemas.microsoft.com/sharepoint/v3/contenttype/forms"/>
  </ds:schemaRefs>
</ds:datastoreItem>
</file>

<file path=customXml/itemProps3.xml><?xml version="1.0" encoding="utf-8"?>
<ds:datastoreItem xmlns:ds="http://schemas.openxmlformats.org/officeDocument/2006/customXml" ds:itemID="{E4C4F8F7-B2D9-42C4-879A-8C878B971263}">
  <ds:schemaRefs>
    <ds:schemaRef ds:uri="http://schemas.microsoft.com/office/2006/documentManagement/types"/>
    <ds:schemaRef ds:uri="d14993d3-555f-4f0d-bdbb-31f788dce4a5"/>
    <ds:schemaRef ds:uri="http://purl.org/dc/dcmitype/"/>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terms/"/>
    <ds:schemaRef ds:uri="http://purl.org/dc/elements/1.1/"/>
    <ds:schemaRef ds:uri="caf6f32f-5564-4712-ba17-0ec6889a43bb"/>
  </ds:schemaRefs>
</ds:datastoreItem>
</file>

<file path=customXml/itemProps4.xml><?xml version="1.0" encoding="utf-8"?>
<ds:datastoreItem xmlns:ds="http://schemas.openxmlformats.org/officeDocument/2006/customXml" ds:itemID="{000F83EF-3728-4BAE-AC45-DA5C4CE3E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f6f32f-5564-4712-ba17-0ec6889a43bb"/>
    <ds:schemaRef ds:uri="d14993d3-555f-4f0d-bdbb-31f788dce4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FCE4DE6-AB8A-4E38-A2BC-005517C63D2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Cover</vt:lpstr>
      <vt:lpstr>Consolidated Financial Results</vt:lpstr>
      <vt:lpstr>Consolidated Costs</vt:lpstr>
      <vt:lpstr>Balance Sheet</vt:lpstr>
      <vt:lpstr>Financial Indicators</vt:lpstr>
      <vt:lpstr>Cash Flow</vt:lpstr>
      <vt:lpstr>Chile - Activity</vt:lpstr>
      <vt:lpstr>Perú - Activity</vt:lpstr>
      <vt:lpstr>Financial Results_Chile</vt:lpstr>
      <vt:lpstr>Results by segment_Chile</vt:lpstr>
      <vt:lpstr>Financial Results_Peru</vt:lpstr>
      <vt:lpstr>Segment Rev and EBITDA</vt:lpstr>
      <vt:lpstr>FX Rates</vt:lpstr>
      <vt:lpstr>Glossary of terms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Uauy Cuneo Santiago Ignacio</dc:creator>
  <cp:keywords/>
  <dc:description/>
  <cp:lastModifiedBy>Reyes Castillo Ignacio</cp:lastModifiedBy>
  <cp:revision/>
  <cp:lastPrinted>2024-11-04T19:20:27Z</cp:lastPrinted>
  <dcterms:created xsi:type="dcterms:W3CDTF">2023-12-20T14:31:21Z</dcterms:created>
  <dcterms:modified xsi:type="dcterms:W3CDTF">2026-08-03T21:11:14Z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{351D79E2-685E-4B73-821A-E9E5E1440862}</vt:lpwstr>
  </property>
  <property fmtid="{D5CDD505-2E9C-101B-9397-08002B2CF9AE}" pid="3" name="ContentTypeId">
    <vt:lpwstr>0x010100E62CD4B88204F24AB10A08C0B80561D1</vt:lpwstr>
  </property>
  <property fmtid="{D5CDD505-2E9C-101B-9397-08002B2CF9AE}" pid="4" name="_dlc_DocIdItemGuid">
    <vt:lpwstr>be35d61e-5255-4438-aefe-879740fa83b2</vt:lpwstr>
  </property>
  <property fmtid="{D5CDD505-2E9C-101B-9397-08002B2CF9AE}" pid="5" name="MediaServiceImageTags">
    <vt:lpwstr/>
  </property>
</Properties>
</file>